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lafoods-my.sharepoint.com/personal/mosjo_arlafoods_com/Documents/Desktop/"/>
    </mc:Choice>
  </mc:AlternateContent>
  <xr:revisionPtr revIDLastSave="0" documentId="8_{64911A84-A149-46BC-B0E0-914D5313E81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_com.sap.ip.bi.xl.hiddensheet" sheetId="5" state="veryHidden" r:id="rId1"/>
    <sheet name="Mall" sheetId="1" r:id="rId2"/>
    <sheet name="Artiklar" sheetId="4" state="hidden" r:id="rId3"/>
    <sheet name="Förhållanden" sheetId="6" state="hidden" r:id="rId4"/>
  </sheets>
  <definedNames>
    <definedName name="_xlnm._FilterDatabase" localSheetId="2" hidden="1">Artiklar!$A$1:$G$903</definedName>
    <definedName name="SAPCrosstab1">Artiklar!$A$1:$G$894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7" i="4" l="1"/>
  <c r="H888" i="4"/>
  <c r="H889" i="4"/>
  <c r="H890" i="4"/>
  <c r="H891" i="4"/>
  <c r="H892" i="4"/>
  <c r="H893" i="4"/>
  <c r="H894" i="4"/>
  <c r="C17" i="1"/>
  <c r="B17" i="1"/>
  <c r="H17" i="1"/>
  <c r="C11" i="1"/>
  <c r="B11" i="1"/>
  <c r="G11" i="1"/>
  <c r="F1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D18" i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3" i="4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9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18" i="1"/>
  <c r="B19" i="1"/>
  <c r="B20" i="1"/>
  <c r="B21" i="1"/>
  <c r="B22" i="1"/>
  <c r="B23" i="1"/>
  <c r="B24" i="1"/>
  <c r="G17" i="1"/>
  <c r="F17" i="1"/>
  <c r="G33" i="1"/>
  <c r="F33" i="1"/>
  <c r="G32" i="1"/>
  <c r="F32" i="1"/>
  <c r="G31" i="1"/>
  <c r="F31" i="1"/>
  <c r="G30" i="1"/>
  <c r="F30" i="1"/>
  <c r="G29" i="1"/>
  <c r="F29" i="1"/>
  <c r="G28" i="1"/>
  <c r="F28" i="1"/>
  <c r="G39" i="1"/>
  <c r="F39" i="1"/>
  <c r="G38" i="1"/>
  <c r="F38" i="1"/>
  <c r="G37" i="1"/>
  <c r="F37" i="1"/>
  <c r="G36" i="1"/>
  <c r="F36" i="1"/>
  <c r="G35" i="1"/>
  <c r="F35" i="1"/>
  <c r="G34" i="1"/>
  <c r="F34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</calcChain>
</file>

<file path=xl/sharedStrings.xml><?xml version="1.0" encoding="utf-8"?>
<sst xmlns="http://schemas.openxmlformats.org/spreadsheetml/2006/main" count="4521" uniqueCount="1858">
  <si>
    <t>• Skicka in till oss så sätter vi upp det i systemen och återkopplar sedan till er när det är klart.</t>
  </si>
  <si>
    <t>• Ni betalar priset för ersättningsartikeln, inte för bristad produkt.</t>
  </si>
  <si>
    <t>• Alla artiklar är inte möjliga att ha ersättning på.</t>
  </si>
  <si>
    <t>460</t>
  </si>
  <si>
    <t>103</t>
  </si>
  <si>
    <t>Kundnr:</t>
  </si>
  <si>
    <t>Kundnamn:</t>
  </si>
  <si>
    <t>Start datum :</t>
  </si>
  <si>
    <t>Fyll ej i !</t>
  </si>
  <si>
    <t>Artikelnr</t>
  </si>
  <si>
    <t>Artikel</t>
  </si>
  <si>
    <t>Antal/enhet</t>
  </si>
  <si>
    <t xml:space="preserve">Vid brist ersätts med </t>
  </si>
  <si>
    <t>Ersätts med förhållande:</t>
  </si>
  <si>
    <t>66853</t>
  </si>
  <si>
    <t>89522</t>
  </si>
  <si>
    <t/>
  </si>
  <si>
    <t>Count</t>
  </si>
  <si>
    <t>ST</t>
  </si>
  <si>
    <t>Material</t>
  </si>
  <si>
    <t>EAN Quantity in PC</t>
  </si>
  <si>
    <t>Base_Unit_of_measure</t>
  </si>
  <si>
    <t>X-plant_matl_status|Availability_check</t>
  </si>
  <si>
    <t>Y6</t>
  </si>
  <si>
    <t>Y8</t>
  </si>
  <si>
    <t>BUM</t>
  </si>
  <si>
    <t>TET</t>
  </si>
  <si>
    <t>RP</t>
  </si>
  <si>
    <t>3</t>
  </si>
  <si>
    <t>STANDARDMJÖLK SP 20,0L</t>
  </si>
  <si>
    <t>1 PC</t>
  </si>
  <si>
    <t>01</t>
  </si>
  <si>
    <t>KAR</t>
  </si>
  <si>
    <t>17</t>
  </si>
  <si>
    <t>STANDARDMJÖLK GT 1,0L RP</t>
  </si>
  <si>
    <t>120 PC</t>
  </si>
  <si>
    <t>KI</t>
  </si>
  <si>
    <t>BA</t>
  </si>
  <si>
    <t>38</t>
  </si>
  <si>
    <t>STANDARDMJÖLK GT 1,5L RP</t>
  </si>
  <si>
    <t>90 PC</t>
  </si>
  <si>
    <t>P2</t>
  </si>
  <si>
    <t>LÄTTMJÖLK SP 20,0L</t>
  </si>
  <si>
    <t>BJ</t>
  </si>
  <si>
    <t>HI</t>
  </si>
  <si>
    <t>114</t>
  </si>
  <si>
    <t>LÄTTMJÖLK GT 1,5L RP</t>
  </si>
  <si>
    <t>COL</t>
  </si>
  <si>
    <t>117</t>
  </si>
  <si>
    <t>LÄTTMJÖLK GT 1,0L RP</t>
  </si>
  <si>
    <t>KG</t>
  </si>
  <si>
    <t>150</t>
  </si>
  <si>
    <t>EKO MELLANMJ   SP 20</t>
  </si>
  <si>
    <t>P4</t>
  </si>
  <si>
    <t>171</t>
  </si>
  <si>
    <t>MELLANMJÖLK    SP 20</t>
  </si>
  <si>
    <t>173</t>
  </si>
  <si>
    <t>MELLANMJÖLK GT 1,5L RP</t>
  </si>
  <si>
    <t>180</t>
  </si>
  <si>
    <t>MELLANMJÖLK GT 1,0L RP</t>
  </si>
  <si>
    <t>229</t>
  </si>
  <si>
    <t>FILMJÖLK       TB0,3</t>
  </si>
  <si>
    <t>303</t>
  </si>
  <si>
    <t>VISPGRÄDDE SP 20,0L</t>
  </si>
  <si>
    <t>323</t>
  </si>
  <si>
    <t>VISPGRÄDDE  RP GT 0,5</t>
  </si>
  <si>
    <t>240 PC</t>
  </si>
  <si>
    <t>GRÄDDFIL       HK5,0</t>
  </si>
  <si>
    <t>470</t>
  </si>
  <si>
    <t>GRÄDDFIL       TB0,3</t>
  </si>
  <si>
    <t>475</t>
  </si>
  <si>
    <t>GRÄDDFIL 0,3L RP</t>
  </si>
  <si>
    <t>504 PC</t>
  </si>
  <si>
    <t>515</t>
  </si>
  <si>
    <t>SMÖR NS 10x1KG</t>
  </si>
  <si>
    <t>10 PC</t>
  </si>
  <si>
    <t>516</t>
  </si>
  <si>
    <t>SMÖR NS 20x500G</t>
  </si>
  <si>
    <t>20 PC</t>
  </si>
  <si>
    <t>518</t>
  </si>
  <si>
    <t>SMÖR NS 18x500Gx30</t>
  </si>
  <si>
    <t>540 PC</t>
  </si>
  <si>
    <t>532</t>
  </si>
  <si>
    <t>SMÖR ES 10x500G</t>
  </si>
  <si>
    <t>535</t>
  </si>
  <si>
    <t>SMÖR NS 10x250G</t>
  </si>
  <si>
    <t>536</t>
  </si>
  <si>
    <t>SMÖR NS EKO 10x250G</t>
  </si>
  <si>
    <t>538</t>
  </si>
  <si>
    <t>SMÖR OS 10x250G</t>
  </si>
  <si>
    <t>541</t>
  </si>
  <si>
    <t>SMÖR OS 10x1KG</t>
  </si>
  <si>
    <t>576</t>
  </si>
  <si>
    <t>BREGOTT NS 12x600G</t>
  </si>
  <si>
    <t>12 PC</t>
  </si>
  <si>
    <t>577</t>
  </si>
  <si>
    <t>BREGOTT NS 24x300G</t>
  </si>
  <si>
    <t>24 PC</t>
  </si>
  <si>
    <t>578</t>
  </si>
  <si>
    <t>BREGOTT NS 12x600Gx28</t>
  </si>
  <si>
    <t>336 PC</t>
  </si>
  <si>
    <t>580</t>
  </si>
  <si>
    <t>BREGOTT MELLAN 12x600G</t>
  </si>
  <si>
    <t>581</t>
  </si>
  <si>
    <t>BREGOTT MELLAN 24x300G</t>
  </si>
  <si>
    <t>582</t>
  </si>
  <si>
    <t>BREGOTT MELLAN 12x600Gx28</t>
  </si>
  <si>
    <t>584</t>
  </si>
  <si>
    <t>BREGOTT ES 12x600G</t>
  </si>
  <si>
    <t>585</t>
  </si>
  <si>
    <t>BREGOTT ES 24x300G</t>
  </si>
  <si>
    <t>586</t>
  </si>
  <si>
    <t>BREGOTT ES 12x600Gx28</t>
  </si>
  <si>
    <t>592</t>
  </si>
  <si>
    <t>L&amp;L 40% 16x400G</t>
  </si>
  <si>
    <t>16 PC</t>
  </si>
  <si>
    <t>594</t>
  </si>
  <si>
    <t>L&amp;L 40% 12x600G</t>
  </si>
  <si>
    <t>709</t>
  </si>
  <si>
    <t>GOD M +JÄRN    GT1,0</t>
  </si>
  <si>
    <t>6 PC</t>
  </si>
  <si>
    <t>725</t>
  </si>
  <si>
    <t>GOD M AP/BL GR GT1,0</t>
  </si>
  <si>
    <t>731</t>
  </si>
  <si>
    <t>GOD M BLODAP K GT1,0</t>
  </si>
  <si>
    <t>737</t>
  </si>
  <si>
    <t>GOD M APELSIN  GT1,0</t>
  </si>
  <si>
    <t>739</t>
  </si>
  <si>
    <t>GOD M BLODGR   GT1,0</t>
  </si>
  <si>
    <t>785</t>
  </si>
  <si>
    <t>BLÅBÄRSSOPPA   GT1,0</t>
  </si>
  <si>
    <t>787</t>
  </si>
  <si>
    <t>NYPONSOPPA     GT1,0</t>
  </si>
  <si>
    <t>805</t>
  </si>
  <si>
    <t>KESO           HK3,0</t>
  </si>
  <si>
    <t>1008</t>
  </si>
  <si>
    <t>STANDARDMJÖLK BAG 10L</t>
  </si>
  <si>
    <t>1010</t>
  </si>
  <si>
    <t>LÄTTMJÖLK BAG 10,0L.</t>
  </si>
  <si>
    <t>1824</t>
  </si>
  <si>
    <t>GOD MORGON FLORIDA 1,0L</t>
  </si>
  <si>
    <t>2257</t>
  </si>
  <si>
    <t>MELLANMJÖLK 0,02</t>
  </si>
  <si>
    <t>100 PC</t>
  </si>
  <si>
    <t>2446</t>
  </si>
  <si>
    <t>EKO MELLANMJÖLK BAG 10,0L</t>
  </si>
  <si>
    <t>2462</t>
  </si>
  <si>
    <t>EKO LÄTTMJÖLK BAG 10,0L</t>
  </si>
  <si>
    <t>2836</t>
  </si>
  <si>
    <t>YOGGI ORGINAL JORDGUBB/SMULTRO</t>
  </si>
  <si>
    <t>2841</t>
  </si>
  <si>
    <t>YOGGI ORGINAL SKOGSBÄR TT 1000G</t>
  </si>
  <si>
    <t>2852</t>
  </si>
  <si>
    <t>YOGGI ORGINAL ÄPPLE/VANILJ/KANEL TT 1000</t>
  </si>
  <si>
    <t>2857</t>
  </si>
  <si>
    <t>YOGGI ORGINAL SAMOA TT 1000G</t>
  </si>
  <si>
    <t>4228</t>
  </si>
  <si>
    <t>MELLANMJÖLK SP 10L</t>
  </si>
  <si>
    <t>4955</t>
  </si>
  <si>
    <t>AM_Mjölk_3.0%_18X500ML_</t>
  </si>
  <si>
    <t>18 PC</t>
  </si>
  <si>
    <t>4986</t>
  </si>
  <si>
    <t>STANDARDMJÖLK 12XGT 1,5L</t>
  </si>
  <si>
    <t>4989</t>
  </si>
  <si>
    <t>MELLANMJÖLK 12XGT 1,5L</t>
  </si>
  <si>
    <t>4992</t>
  </si>
  <si>
    <t>LÄTTMJÖLK  12XGT 1,5 L</t>
  </si>
  <si>
    <t>5158</t>
  </si>
  <si>
    <t>SMÖR NS 2,0KG</t>
  </si>
  <si>
    <t>5167</t>
  </si>
  <si>
    <t>BREGOTT NS     2,0KG</t>
  </si>
  <si>
    <t>5268</t>
  </si>
  <si>
    <t>YOGGI ORG JORDG/VANILJ  TT1000G</t>
  </si>
  <si>
    <t>5816</t>
  </si>
  <si>
    <t>EKO LÄTTMJÖLK 0,5% 20 L LÅDA/BOX</t>
  </si>
  <si>
    <t>5839</t>
  </si>
  <si>
    <t>Gräddfil Hink 2,0</t>
  </si>
  <si>
    <t>5992</t>
  </si>
  <si>
    <t>STANDARDMJÖLK    GT 15x1</t>
  </si>
  <si>
    <t>15 PC</t>
  </si>
  <si>
    <t>5994</t>
  </si>
  <si>
    <t>LÄTTMJÖLK        GT 15x1</t>
  </si>
  <si>
    <t>5995</t>
  </si>
  <si>
    <t>MELLANMJÖLK      GT 15x1</t>
  </si>
  <si>
    <t>6202</t>
  </si>
  <si>
    <t>EKO MELLANMJÖLK GT 1,5</t>
  </si>
  <si>
    <t>6203</t>
  </si>
  <si>
    <t>EKO MELLANMJÖLK GT 1,5 RP</t>
  </si>
  <si>
    <t>6267</t>
  </si>
  <si>
    <t>6426</t>
  </si>
  <si>
    <t>KESELLA VANILJ BG250</t>
  </si>
  <si>
    <t>6655</t>
  </si>
  <si>
    <t>MAT_MS Mix_4.0%_6X2LTR_</t>
  </si>
  <si>
    <t>6657</t>
  </si>
  <si>
    <t>MATILDE VANILLA UHT 6X2L</t>
  </si>
  <si>
    <t>6673</t>
  </si>
  <si>
    <t>KELDA MATGRÄDDE 18X2,5DL</t>
  </si>
  <si>
    <t>6675</t>
  </si>
  <si>
    <t>Kelda Kaffegrädde 10% 18x2,5dl</t>
  </si>
  <si>
    <t>6676</t>
  </si>
  <si>
    <t>EKO ARLA KÖK CREME FRAICHE 0,2L</t>
  </si>
  <si>
    <t>8 PC</t>
  </si>
  <si>
    <t>6826</t>
  </si>
  <si>
    <t>KESELLA BG250</t>
  </si>
  <si>
    <t>6834</t>
  </si>
  <si>
    <t>KESELLA LÄTT BG250</t>
  </si>
  <si>
    <t>6910</t>
  </si>
  <si>
    <t>ARLA KO VISPGRÄDDE 40 % 10 L</t>
  </si>
  <si>
    <t>7034</t>
  </si>
  <si>
    <t>EKO MELLANMJÖLK FLUID BAG 1000L</t>
  </si>
  <si>
    <t>7037</t>
  </si>
  <si>
    <t>VISPGRÄDDE FLUID BAG 1000L</t>
  </si>
  <si>
    <t>7039</t>
  </si>
  <si>
    <t>EKO VISPGRÄDDE  FLUID BAG 1000L</t>
  </si>
  <si>
    <t>7041</t>
  </si>
  <si>
    <t>EKO VISPGRÄDDE  FLUID BAG 500L</t>
  </si>
  <si>
    <t>7043</t>
  </si>
  <si>
    <t>MELLANMJÖLK FLUID BAG 1000L</t>
  </si>
  <si>
    <t>7044</t>
  </si>
  <si>
    <t>EKO STANDARDMJ FLUID BAG 1000L</t>
  </si>
  <si>
    <t>7045</t>
  </si>
  <si>
    <t>YOGGI MADAGASKAR VANILJ TT1000G</t>
  </si>
  <si>
    <t>7072</t>
  </si>
  <si>
    <t>STANDARDMJÖLK FLUID BAG 1000L</t>
  </si>
  <si>
    <t>7073</t>
  </si>
  <si>
    <t>STANDARDMJÖLK    GT 6x1</t>
  </si>
  <si>
    <t>7074</t>
  </si>
  <si>
    <t>MELLANMJÖLK      GT 6x1</t>
  </si>
  <si>
    <t>7075</t>
  </si>
  <si>
    <t>LÄTTMJÖLK        GT 6x1</t>
  </si>
  <si>
    <t>7077</t>
  </si>
  <si>
    <t>VISPGRÄDDE FLUID BAG 500L</t>
  </si>
  <si>
    <t>7078</t>
  </si>
  <si>
    <t>EKO MELLANMJÖLK FLUID BAG 500L</t>
  </si>
  <si>
    <t>7079</t>
  </si>
  <si>
    <t>MELLANMJÖLK FLUID BAG 500L</t>
  </si>
  <si>
    <t>7170</t>
  </si>
  <si>
    <t>EKOLOGISK STANDARDMJÖLK GT 1,0 6-P</t>
  </si>
  <si>
    <t>7180</t>
  </si>
  <si>
    <t>EKO MELLANMJÖLK GT 6x1</t>
  </si>
  <si>
    <t>7192</t>
  </si>
  <si>
    <t>EKO LÄTTMJÖLK   GT   6X1</t>
  </si>
  <si>
    <t>7276</t>
  </si>
  <si>
    <t>VISPGRÄDDE GT 6x1</t>
  </si>
  <si>
    <t>7277</t>
  </si>
  <si>
    <t>A KÖK CR FR PARM/VITLÖK 200G</t>
  </si>
  <si>
    <t>7299</t>
  </si>
  <si>
    <t>CREME FRAICHE 32% 10L</t>
  </si>
  <si>
    <t>7300</t>
  </si>
  <si>
    <t>GRÄDDFIL 12% 10L</t>
  </si>
  <si>
    <t>7392</t>
  </si>
  <si>
    <t>EKO TURKISK YOGHURT  0,5</t>
  </si>
  <si>
    <t>7418</t>
  </si>
  <si>
    <t>RED LABEL CC   HK3</t>
  </si>
  <si>
    <t>7419</t>
  </si>
  <si>
    <t>MILD YOGHURT NAT 3%  HK5</t>
  </si>
  <si>
    <t>7420</t>
  </si>
  <si>
    <t>MILD YOGHURT VANILJ  HK5</t>
  </si>
  <si>
    <t>7422</t>
  </si>
  <si>
    <t>GOD M ÄPPLE       KA 6X1</t>
  </si>
  <si>
    <t>7440</t>
  </si>
  <si>
    <t>RYNKEBY ÄPPLE     6X1,75</t>
  </si>
  <si>
    <t>7444</t>
  </si>
  <si>
    <t>RYNKEBY APELSIN   6X1,75</t>
  </si>
  <si>
    <t>7452</t>
  </si>
  <si>
    <t>EKO LANTMJÖLK 6X1L</t>
  </si>
  <si>
    <t>7466</t>
  </si>
  <si>
    <t>GARANT GRÄDDFIL 0,3L</t>
  </si>
  <si>
    <t>7469</t>
  </si>
  <si>
    <t>GARANT MATGRÄDDE 13%6x5DL</t>
  </si>
  <si>
    <t>7476</t>
  </si>
  <si>
    <t>GOD M  APELSIN GT 6X1,75L</t>
  </si>
  <si>
    <t>7479</t>
  </si>
  <si>
    <t>EKO MELLANMJÖLK GT 1X120</t>
  </si>
  <si>
    <t>7482</t>
  </si>
  <si>
    <t>GOD M SMOOTH APEL 6X1,75</t>
  </si>
  <si>
    <t>7483</t>
  </si>
  <si>
    <t>GOD MORGON APELSIN GT HP 144X1,75L</t>
  </si>
  <si>
    <t>144 PC</t>
  </si>
  <si>
    <t>7488</t>
  </si>
  <si>
    <t>GARANT GRÄDDFIL 12% 5DL</t>
  </si>
  <si>
    <t>7496</t>
  </si>
  <si>
    <t>GARANT VISPGR 40% GT0,5</t>
  </si>
  <si>
    <t>7499</t>
  </si>
  <si>
    <t>EKO STANDARDMJÖLK 10,0L</t>
  </si>
  <si>
    <t>7516</t>
  </si>
  <si>
    <t>STANDARDMJ FLUIDBAG 500L</t>
  </si>
  <si>
    <t>7519</t>
  </si>
  <si>
    <t>A KO EKO LF MELLANMJÖLK 6X1L</t>
  </si>
  <si>
    <t>7534</t>
  </si>
  <si>
    <t>EKO LÄTTMJÖLK RP GT120X1</t>
  </si>
  <si>
    <t>7535</t>
  </si>
  <si>
    <t>EKO STANDMJÖLK RPGT120X1</t>
  </si>
  <si>
    <t>7536</t>
  </si>
  <si>
    <t>GARANT TURKISK YOGHURT 5 DL</t>
  </si>
  <si>
    <t>7537</t>
  </si>
  <si>
    <t>LACTOFREE  ESL CREAM 36% 6X250ML</t>
  </si>
  <si>
    <t>7749</t>
  </si>
  <si>
    <t>VISPGRÄDDE 500 L</t>
  </si>
  <si>
    <t>7755</t>
  </si>
  <si>
    <t>STANDARDMJÖLK 500 L</t>
  </si>
  <si>
    <t>7821</t>
  </si>
  <si>
    <t>A KO LF STANDMJÖLK 6X1L</t>
  </si>
  <si>
    <t>7835</t>
  </si>
  <si>
    <t>A KÖK TURKISK YOGHURT 1000 g</t>
  </si>
  <si>
    <t>7844</t>
  </si>
  <si>
    <t>RYNKEBY EKO APE KON 1X10</t>
  </si>
  <si>
    <t>7845</t>
  </si>
  <si>
    <t>RYNKEBY EKO ÄPE KON 1X10</t>
  </si>
  <si>
    <t>7897</t>
  </si>
  <si>
    <t>GOD M APEL/GRAPE 6X1,75L</t>
  </si>
  <si>
    <t>7995</t>
  </si>
  <si>
    <t>YOGGI LF JGB/VAN 6X1000G</t>
  </si>
  <si>
    <t>7997</t>
  </si>
  <si>
    <t>YOGGI LF SAMOA   6X1000G</t>
  </si>
  <si>
    <t>7999</t>
  </si>
  <si>
    <t>Yoggi 2% LF Skogsbär 1000g</t>
  </si>
  <si>
    <t>8157</t>
  </si>
  <si>
    <t>ARLA KO EKO VISPG   6X1L</t>
  </si>
  <si>
    <t>8165</t>
  </si>
  <si>
    <t>God Morgon Äpple 6x1,75L</t>
  </si>
  <si>
    <t>8240</t>
  </si>
  <si>
    <t>LF MELLANMJÖLK I RP</t>
  </si>
  <si>
    <t>8254</t>
  </si>
  <si>
    <t>CRÈME FRAICHE  BG500</t>
  </si>
  <si>
    <t>8256</t>
  </si>
  <si>
    <t>GRÄDDFIL       BG500</t>
  </si>
  <si>
    <t>8266</t>
  </si>
  <si>
    <t>LÄTT CRÈME FRAICHE 500G</t>
  </si>
  <si>
    <t>8267</t>
  </si>
  <si>
    <t>MINIFRAICHE    BG0,2</t>
  </si>
  <si>
    <t>8270</t>
  </si>
  <si>
    <t>GOURMET CRÈME FRAICHE SAFFRAN/TOMAT 200G</t>
  </si>
  <si>
    <t>8272</t>
  </si>
  <si>
    <t>CR FR PAP/CHIL BG200</t>
  </si>
  <si>
    <t>8274</t>
  </si>
  <si>
    <t>CR FR ÖRTER    BG200</t>
  </si>
  <si>
    <t>8275</t>
  </si>
  <si>
    <t>CR FR TOM/BAS  BG200</t>
  </si>
  <si>
    <t>8291</t>
  </si>
  <si>
    <t>CRÈME FRAICHE  BG200</t>
  </si>
  <si>
    <t>8302</t>
  </si>
  <si>
    <t>LÄTT CR FR     BG200</t>
  </si>
  <si>
    <t>8304</t>
  </si>
  <si>
    <t>MATLAGNINGSYOGHURT 2DL</t>
  </si>
  <si>
    <t>8314</t>
  </si>
  <si>
    <t>AKÖK VISPGRÄDDE TT 12X0,25L</t>
  </si>
  <si>
    <t>8323</t>
  </si>
  <si>
    <t>AKÖK LAKTFRI VISP 6X3DL</t>
  </si>
  <si>
    <t>8325</t>
  </si>
  <si>
    <t>AKÖK LAKTFRI MATL 6X3DL</t>
  </si>
  <si>
    <t>8341</t>
  </si>
  <si>
    <t>ARLA GRÄDDFIL 12% 8X3DL</t>
  </si>
  <si>
    <t>8345</t>
  </si>
  <si>
    <t>A KÖK CR FR FETA/TOMAT</t>
  </si>
  <si>
    <t>8371</t>
  </si>
  <si>
    <t>EKO LÄTTMJÖLK TT 6X0,3</t>
  </si>
  <si>
    <t>8372</t>
  </si>
  <si>
    <t>EKO MELLANMJÖLK TT0,3</t>
  </si>
  <si>
    <t>8382</t>
  </si>
  <si>
    <t>GRÄDDFIL TB 6X1</t>
  </si>
  <si>
    <t>8386</t>
  </si>
  <si>
    <t>MILD YOGHURT NAT TB 12x1</t>
  </si>
  <si>
    <t>8398</t>
  </si>
  <si>
    <t>A KÖK VISPGRÄDDE 36% TT 0,5</t>
  </si>
  <si>
    <t>8407</t>
  </si>
  <si>
    <t>EKO LÄTTMJÖLK TT 12 x 0,3</t>
  </si>
  <si>
    <t>8413</t>
  </si>
  <si>
    <t>EKO STANDARDMJÖLK 0,3</t>
  </si>
  <si>
    <t>8414</t>
  </si>
  <si>
    <t>ARLA KÖKET MATGRÄDDE 13% 6x5DL</t>
  </si>
  <si>
    <t>8429</t>
  </si>
  <si>
    <t>A KO LF MELLANMJÖLKSDR 6X1L</t>
  </si>
  <si>
    <t>8431</t>
  </si>
  <si>
    <t>A KO LF LÄTTMJÖLKSDR 6X1L</t>
  </si>
  <si>
    <t>8441</t>
  </si>
  <si>
    <t>YOGGI 2% JORDGUBB 200G</t>
  </si>
  <si>
    <t>8446</t>
  </si>
  <si>
    <t>YOGGI 2% JORDG+JORDG/SMULTRON 4X125G</t>
  </si>
  <si>
    <t>8447</t>
  </si>
  <si>
    <t>YOGGI 2% JORDG+ SKOGSBÄR 4X125G</t>
  </si>
  <si>
    <t>8449</t>
  </si>
  <si>
    <t>YOGGI 2% JORDG+JORDG/SMULTRON 8X125G</t>
  </si>
  <si>
    <t>8465</t>
  </si>
  <si>
    <t>A KÖKET LF CF 32% 8X2DL</t>
  </si>
  <si>
    <t>8472</t>
  </si>
  <si>
    <t>EKO LÄTTMJÖLK    GT 15X1</t>
  </si>
  <si>
    <t>8481</t>
  </si>
  <si>
    <t>EKO STANDARDMJÖLK GT 15x1,0</t>
  </si>
  <si>
    <t>8483</t>
  </si>
  <si>
    <t>EKO MELLANMJÖLK GT 15 x1</t>
  </si>
  <si>
    <t>8489</t>
  </si>
  <si>
    <t>ARLA KO EKO GRÄDDFIL 3DL</t>
  </si>
  <si>
    <t>8549</t>
  </si>
  <si>
    <t>GM EXOTIC MANGO-PASSION JUICE 1Lx6</t>
  </si>
  <si>
    <t>8573</t>
  </si>
  <si>
    <t>A KO LF MELLANMJ 1,5 RP</t>
  </si>
  <si>
    <t>72 PC</t>
  </si>
  <si>
    <t>8625</t>
  </si>
  <si>
    <t>COCIO LJUS CHOKLADMJÖLK 1L X 6</t>
  </si>
  <si>
    <t>8707</t>
  </si>
  <si>
    <t>GARANT EKO FIL 3%</t>
  </si>
  <si>
    <t>8708</t>
  </si>
  <si>
    <t>GARANT EKO A-FIL 3%</t>
  </si>
  <si>
    <t>8726</t>
  </si>
  <si>
    <t>ÄNGENS MELLANFIL 1,5%</t>
  </si>
  <si>
    <t>8729</t>
  </si>
  <si>
    <t>ÄNGENS FIL 3%</t>
  </si>
  <si>
    <t>8733</t>
  </si>
  <si>
    <t>ÄNGENS LÄTTFIL 0,5%</t>
  </si>
  <si>
    <t>8738</t>
  </si>
  <si>
    <t>ÄNGENS MJÖLK 1,5% RP120</t>
  </si>
  <si>
    <t>8742</t>
  </si>
  <si>
    <t>ÄNGENS MJÖLK 3% RP120</t>
  </si>
  <si>
    <t>8771</t>
  </si>
  <si>
    <t>EKO MINIMJÖLK GT 6X1</t>
  </si>
  <si>
    <t>8774</t>
  </si>
  <si>
    <t>EKO MINIMJÖLK GT 15X1</t>
  </si>
  <si>
    <t>8790</t>
  </si>
  <si>
    <t>EKO GRÄDDFIL  HINK 5KG</t>
  </si>
  <si>
    <t>8791</t>
  </si>
  <si>
    <t>FILMJÖLK SP 20 KG</t>
  </si>
  <si>
    <t>8792</t>
  </si>
  <si>
    <t>FILMJÖLK EKO 3% 10KG BIB</t>
  </si>
  <si>
    <t>8793</t>
  </si>
  <si>
    <t>FILMJÖLK TB GT 6x1</t>
  </si>
  <si>
    <t>8795</t>
  </si>
  <si>
    <t>FILMJÖLK GT 15X1</t>
  </si>
  <si>
    <t>8796</t>
  </si>
  <si>
    <t>FILMJÖLK GT 1,0L RP</t>
  </si>
  <si>
    <t>8797</t>
  </si>
  <si>
    <t>EKO FILMJÖLK GT 6X1</t>
  </si>
  <si>
    <t>8798</t>
  </si>
  <si>
    <t>MELLANFIL GT 6X1</t>
  </si>
  <si>
    <t>8799</t>
  </si>
  <si>
    <t>MELLANFIL GT 15X1</t>
  </si>
  <si>
    <t>8800</t>
  </si>
  <si>
    <t>MELLANFIL GT 1,0L RP</t>
  </si>
  <si>
    <t>8802</t>
  </si>
  <si>
    <t>LÄTTFIL GT 6X1</t>
  </si>
  <si>
    <t>8803</t>
  </si>
  <si>
    <t>LÄTTFIL GT 15X1</t>
  </si>
  <si>
    <t>8804</t>
  </si>
  <si>
    <t>LÄTTFIL GT 1,0L RP</t>
  </si>
  <si>
    <t>8811</t>
  </si>
  <si>
    <t>FILMJÖLK NY SMAK HÄLSAR PÅ 6X1</t>
  </si>
  <si>
    <t>8821</t>
  </si>
  <si>
    <t>FILMJÖLK BLÅ/HALLON GT 6X1</t>
  </si>
  <si>
    <t>8822</t>
  </si>
  <si>
    <t>FILMJÖLK JORDGUBB GT 6X1</t>
  </si>
  <si>
    <t>8823</t>
  </si>
  <si>
    <t>FILMJÖLK BLÅ/HAL GT 15X1</t>
  </si>
  <si>
    <t>8824</t>
  </si>
  <si>
    <t>FILMJÖLK JORDGUBB GT 15X1</t>
  </si>
  <si>
    <t>8825</t>
  </si>
  <si>
    <t>LÄTTFIL BLÅ/HALLON GT 6X1</t>
  </si>
  <si>
    <t>8826</t>
  </si>
  <si>
    <t>LÄTTFIL JORDGUBB GT 6X1</t>
  </si>
  <si>
    <t>8848</t>
  </si>
  <si>
    <t>YOGGI ORG JO/VA 1500G</t>
  </si>
  <si>
    <t>8849</t>
  </si>
  <si>
    <t>YOGGI ORG SKOGSBÄR 1500G</t>
  </si>
  <si>
    <t>8850</t>
  </si>
  <si>
    <t>ARLA KO MILD YOG 1500 G</t>
  </si>
  <si>
    <t>8851</t>
  </si>
  <si>
    <t>ARLA MILD YOG VAN 1500G</t>
  </si>
  <si>
    <t>8862</t>
  </si>
  <si>
    <t>TURKISK YOGH 10% S-BAG</t>
  </si>
  <si>
    <t>8864</t>
  </si>
  <si>
    <t>ARLA KO VISPGRÄDDE 1L RP</t>
  </si>
  <si>
    <t>8865</t>
  </si>
  <si>
    <t>MELLANMJÖLK LAKTOSFRI 6 X 1,5 L</t>
  </si>
  <si>
    <t>8867</t>
  </si>
  <si>
    <t>LÄ CR FRAICHE 13% S-BAG</t>
  </si>
  <si>
    <t>8868</t>
  </si>
  <si>
    <t>RYNKEBY APPLE 50 -1,75</t>
  </si>
  <si>
    <t>8871</t>
  </si>
  <si>
    <t>COOP LÄTTMJÖLK      15X1</t>
  </si>
  <si>
    <t>8872</t>
  </si>
  <si>
    <t>COOP LÄTTMJÖLK     120X1</t>
  </si>
  <si>
    <t>8876</t>
  </si>
  <si>
    <t>COOP MELLANMJÖLK  120X1L</t>
  </si>
  <si>
    <t>8878</t>
  </si>
  <si>
    <t>COOP STANDARDMJÖLK 120X1</t>
  </si>
  <si>
    <t>8879</t>
  </si>
  <si>
    <t>COOP VISPGRÄDDE  15X0,5L</t>
  </si>
  <si>
    <t>8889</t>
  </si>
  <si>
    <t>RYNKEBY EKO APELSIN</t>
  </si>
  <si>
    <t>30 PC</t>
  </si>
  <si>
    <t>8890</t>
  </si>
  <si>
    <t>RYNKEBY EKO ÄPPLE</t>
  </si>
  <si>
    <t>8904</t>
  </si>
  <si>
    <t>GM Lemonade 1l</t>
  </si>
  <si>
    <t>8910</t>
  </si>
  <si>
    <t>GM APELSIN 10L RTD BIB</t>
  </si>
  <si>
    <t>8912</t>
  </si>
  <si>
    <t>GM ÄPPLE 10L RTD BIB</t>
  </si>
  <si>
    <t>8913</t>
  </si>
  <si>
    <t>GM ÄPPLE 5L RTD BIB</t>
  </si>
  <si>
    <t>8914</t>
  </si>
  <si>
    <t>RYNKE AP/FRUKTK10 L BIB</t>
  </si>
  <si>
    <t>8915</t>
  </si>
  <si>
    <t>RYNK EKO APE RTD 10LBIB</t>
  </si>
  <si>
    <t>8916</t>
  </si>
  <si>
    <t>RYNK EKOÄPP 10L RTD BIB</t>
  </si>
  <si>
    <t>8926</t>
  </si>
  <si>
    <t>RYNKE APE/DRYCK 10LBIB</t>
  </si>
  <si>
    <t>8927</t>
  </si>
  <si>
    <t>RYNK PINKGRAPEDRYC 10L</t>
  </si>
  <si>
    <t>8928</t>
  </si>
  <si>
    <t>RYNK ÄPPLEDRYC 10LBIB</t>
  </si>
  <si>
    <t>8929</t>
  </si>
  <si>
    <t>RYNKEB LINGDRYCK 10LBIB</t>
  </si>
  <si>
    <t>8930</t>
  </si>
  <si>
    <t>MILD YOGHURT GREKISK 6X1</t>
  </si>
  <si>
    <t>8932</t>
  </si>
  <si>
    <t>CR FR LAKTFRI PA/CH  0,2</t>
  </si>
  <si>
    <t>8965</t>
  </si>
  <si>
    <t>MELLANMJÖLK TT    12X0,3</t>
  </si>
  <si>
    <t>8967</t>
  </si>
  <si>
    <t>STANDARDMJÖLK TT  12X0,3</t>
  </si>
  <si>
    <t>8973</t>
  </si>
  <si>
    <t>ARLA KO EKO VISPG    10L</t>
  </si>
  <si>
    <t>8991</t>
  </si>
  <si>
    <t>ICA VISP 40% TR 5DL</t>
  </si>
  <si>
    <t>8992</t>
  </si>
  <si>
    <t>ÄNGENS A-FIL     6X1000G</t>
  </si>
  <si>
    <t>8993</t>
  </si>
  <si>
    <t>ÄNGENS VISP    TR 10X0,5</t>
  </si>
  <si>
    <t>9244</t>
  </si>
  <si>
    <t>AKÖK LCF  KARLJOH/TIMJAN</t>
  </si>
  <si>
    <t>9257</t>
  </si>
  <si>
    <t>KESO COTT CHEESE EKO 3KG</t>
  </si>
  <si>
    <t>9267</t>
  </si>
  <si>
    <t>ICA VISP     TR 15 X 0,5</t>
  </si>
  <si>
    <t>9268</t>
  </si>
  <si>
    <t>VISPGRÄDDE  GT  15 X 0,5</t>
  </si>
  <si>
    <t>9269</t>
  </si>
  <si>
    <t>GARANT LF LÄTT CR FR 0,2L</t>
  </si>
  <si>
    <t>9270</t>
  </si>
  <si>
    <t>GARANT LF LÄTTMJÖLK  6X1L</t>
  </si>
  <si>
    <t>9271</t>
  </si>
  <si>
    <t>GARANT LF MELLANMJÖLK 1L</t>
  </si>
  <si>
    <t>9272</t>
  </si>
  <si>
    <t>GARANT LF STANDMJÖLK  1L</t>
  </si>
  <si>
    <t>9273</t>
  </si>
  <si>
    <t>GARANT LF CR FRAICH 0,2L</t>
  </si>
  <si>
    <t>9274</t>
  </si>
  <si>
    <t>GARANT LF MATGRÄDDE 13% 6x3DL</t>
  </si>
  <si>
    <t>9275</t>
  </si>
  <si>
    <t>GARANT LF VISPGR   6X3DL</t>
  </si>
  <si>
    <t>9282</t>
  </si>
  <si>
    <t>GARANT LF FILMJÖLK</t>
  </si>
  <si>
    <t>9283</t>
  </si>
  <si>
    <t>GARANT LF VANILJYOG</t>
  </si>
  <si>
    <t>9284</t>
  </si>
  <si>
    <t>GARANT LF YOGHURT</t>
  </si>
  <si>
    <t>9303</t>
  </si>
  <si>
    <t>ÄNGENS LF MELLANMJÖLK 6X1L</t>
  </si>
  <si>
    <t>9307</t>
  </si>
  <si>
    <t>ÄNGENS GRÄDDFIL    8X0,3</t>
  </si>
  <si>
    <t>9308</t>
  </si>
  <si>
    <t>ÄNGENS GRÄDDFIL    8X0,5</t>
  </si>
  <si>
    <t>9309</t>
  </si>
  <si>
    <t>MILBONA MATGRÄDDE 15% 18x250ML</t>
  </si>
  <si>
    <t>9311</t>
  </si>
  <si>
    <t>MILBONA MELLANGRÄDDE 27% 18x250ML</t>
  </si>
  <si>
    <t>9321</t>
  </si>
  <si>
    <t>ÄNGENS LF STANDMJÖLK 6X1L</t>
  </si>
  <si>
    <t>9326</t>
  </si>
  <si>
    <t>COOP LF MJÖLKDRYCK 0,5%</t>
  </si>
  <si>
    <t>9327</t>
  </si>
  <si>
    <t>COOP LF MJÖLKDRYCK 1,5%</t>
  </si>
  <si>
    <t>9328</t>
  </si>
  <si>
    <t>COOP LF MJÖLKDRYCK 3,0%</t>
  </si>
  <si>
    <t>9329</t>
  </si>
  <si>
    <t>EKO VISPGRÄDDE     GT0,5</t>
  </si>
  <si>
    <t>9336</t>
  </si>
  <si>
    <t>YOGGI MINI BLÅBÄR  1000G</t>
  </si>
  <si>
    <t>9337</t>
  </si>
  <si>
    <t>YOGGI MINI SAMOA   1000G</t>
  </si>
  <si>
    <t>9341</t>
  </si>
  <si>
    <t>YOGGI MINI HALLON  1000G</t>
  </si>
  <si>
    <t>9352</t>
  </si>
  <si>
    <t>LF LÄTTMJÖLKSDR   6X1,5L</t>
  </si>
  <si>
    <t>9353</t>
  </si>
  <si>
    <t>LF STANDMJÖLKDR   6X1,5L</t>
  </si>
  <si>
    <t>9363</t>
  </si>
  <si>
    <t>KESO MELLANMÅL CASHEW</t>
  </si>
  <si>
    <t>9364</t>
  </si>
  <si>
    <t>KESO MELLANMÅL HASSELN</t>
  </si>
  <si>
    <t>9375</t>
  </si>
  <si>
    <t>ICA EKO MELLAN     15X1L</t>
  </si>
  <si>
    <t>9381</t>
  </si>
  <si>
    <t>ICA  LÄTTMJÖLK     15X1L</t>
  </si>
  <si>
    <t>9382</t>
  </si>
  <si>
    <t>ICA MELLANMJÖLK    15X1L</t>
  </si>
  <si>
    <t>9383</t>
  </si>
  <si>
    <t>ICA LÄTTMJÖLK    120X1L</t>
  </si>
  <si>
    <t>9384</t>
  </si>
  <si>
    <t>ICA STANDARDMJÖLK  15X1L</t>
  </si>
  <si>
    <t>9385</t>
  </si>
  <si>
    <t>ICA MELLANMJÖLK   120X1L</t>
  </si>
  <si>
    <t>9386</t>
  </si>
  <si>
    <t>ICA STANDARDMJÖLK 120X1L</t>
  </si>
  <si>
    <t>9387</t>
  </si>
  <si>
    <t>ICA EKO LAKTFRI MELL 6X1</t>
  </si>
  <si>
    <t>9398</t>
  </si>
  <si>
    <t>PROT MJÖLKDR BLÅBÄR  0,5</t>
  </si>
  <si>
    <t>9399</t>
  </si>
  <si>
    <t>PROTEIN MJÖLKDR VA 6X0,5</t>
  </si>
  <si>
    <t>9411</t>
  </si>
  <si>
    <t>A KO EKO LF FILMJÖLK 6X1000G</t>
  </si>
  <si>
    <t>9412</t>
  </si>
  <si>
    <t>LÅNGFIL 3%           6X1</t>
  </si>
  <si>
    <t>9413</t>
  </si>
  <si>
    <t>A KO EKO LF LÄTTFIL 6X1000G</t>
  </si>
  <si>
    <t>9415</t>
  </si>
  <si>
    <t>EKO LF MILD YOG NAT  1,5%</t>
  </si>
  <si>
    <t>9417</t>
  </si>
  <si>
    <t>MILD YOGHURT NAT  1,5 RP</t>
  </si>
  <si>
    <t>9418</t>
  </si>
  <si>
    <t>MILD YOGH VANILJ 1,5  RP</t>
  </si>
  <si>
    <t>9434</t>
  </si>
  <si>
    <t>ICA EKO MELLANMJ 120X1L</t>
  </si>
  <si>
    <t>9439</t>
  </si>
  <si>
    <t>ICA EKO A-FIL 15X1000 G</t>
  </si>
  <si>
    <t>9440</t>
  </si>
  <si>
    <t>YOGGI ORIGINAL RAB/VAN 1</t>
  </si>
  <si>
    <t>9443</t>
  </si>
  <si>
    <t xml:space="preserve"> GARANT LF MJ 1,5%,1,5L</t>
  </si>
  <si>
    <t>9444</t>
  </si>
  <si>
    <t>COOP LF MJÖLKDRYCK  1,5L</t>
  </si>
  <si>
    <t>9449</t>
  </si>
  <si>
    <t>ARLA KO TOP CUP    MÜSLI</t>
  </si>
  <si>
    <t>9454</t>
  </si>
  <si>
    <t>KESO PROT NATURELL  250G</t>
  </si>
  <si>
    <t>9458</t>
  </si>
  <si>
    <t>LAKTOSFRI MELLANMJ  10L</t>
  </si>
  <si>
    <t>9462</t>
  </si>
  <si>
    <t>LATTE ART EKO 2,6%  6X1L</t>
  </si>
  <si>
    <t>9463</t>
  </si>
  <si>
    <t>COOP LF YOGHURT NAT 6X1000G</t>
  </si>
  <si>
    <t>9464</t>
  </si>
  <si>
    <t>KESO LAKTOSFRI    6X250G</t>
  </si>
  <si>
    <t>9465</t>
  </si>
  <si>
    <t>KESO COTTAGE CH EKO 250G</t>
  </si>
  <si>
    <t>9466</t>
  </si>
  <si>
    <t>GARANT LF MATGRÄDDE 13% 6x5DL</t>
  </si>
  <si>
    <t>9467</t>
  </si>
  <si>
    <t>GARANT VISPGRÄDDE LF 0,5</t>
  </si>
  <si>
    <t>9468</t>
  </si>
  <si>
    <t>GARANT LF CF 32% 8x5DL</t>
  </si>
  <si>
    <t>9480</t>
  </si>
  <si>
    <t>KLÖVER MELLANMJ  1,5L RP</t>
  </si>
  <si>
    <t>9481</t>
  </si>
  <si>
    <t>KLÖVER MELLANMJÖLK  1,5L</t>
  </si>
  <si>
    <t>9484</t>
  </si>
  <si>
    <t>YOGGI ORG HALLON 6X1000G</t>
  </si>
  <si>
    <t>9494</t>
  </si>
  <si>
    <t>ICA EKO LÄTTMJÖLK  15X1L</t>
  </si>
  <si>
    <t>9495</t>
  </si>
  <si>
    <t>ICA EKO STANDARD   15X1L</t>
  </si>
  <si>
    <t>9515</t>
  </si>
  <si>
    <t>ÄNGENS LFRI MJÖLKDR 6X1L</t>
  </si>
  <si>
    <t>9516</t>
  </si>
  <si>
    <t>ÄNGENS CHOKLADMJÖLK 6X1L</t>
  </si>
  <si>
    <t>9530</t>
  </si>
  <si>
    <t>LATTE ART EKO 0,9%  6X1L</t>
  </si>
  <si>
    <t>9538</t>
  </si>
  <si>
    <t>GARANT LF STANDMJÖLK 1,5</t>
  </si>
  <si>
    <t>9539</t>
  </si>
  <si>
    <t>COOP LFRI CR FRAICHE 0,5</t>
  </si>
  <si>
    <t>9543</t>
  </si>
  <si>
    <t>GARANT LF MELLAN 1,0 RP</t>
  </si>
  <si>
    <t>9546</t>
  </si>
  <si>
    <t>ARLA KÖKET GREKISK YOGH</t>
  </si>
  <si>
    <t>9554</t>
  </si>
  <si>
    <t>MILD YOG LÄTTSOCK VAN 1x6</t>
  </si>
  <si>
    <t>9566</t>
  </si>
  <si>
    <t>COOP LF VANILJYOGH 1,3%</t>
  </si>
  <si>
    <t>9573</t>
  </si>
  <si>
    <t>EKO LFRI LÄTTMJÖLKDR 6X1</t>
  </si>
  <si>
    <t>9615</t>
  </si>
  <si>
    <t>KESO LAKTOSFRI 1,5% 500G</t>
  </si>
  <si>
    <t>9616</t>
  </si>
  <si>
    <t>YOGGI MADAGAS/VAN TOP CUP</t>
  </si>
  <si>
    <t>9617</t>
  </si>
  <si>
    <t>YOGGI LF MADAGASKAR  6X1000G</t>
  </si>
  <si>
    <t>9619</t>
  </si>
  <si>
    <t>KESO PROTEIN 1,5%   500G</t>
  </si>
  <si>
    <t>9638</t>
  </si>
  <si>
    <t>ÄNGLAMARK EKO MELL  15X1</t>
  </si>
  <si>
    <t>9639</t>
  </si>
  <si>
    <t>ÄNGLAMARK EKO MEL 1,0 RP</t>
  </si>
  <si>
    <t>9640</t>
  </si>
  <si>
    <t>ÄNGLAMARK EKO MEL 12X1,5</t>
  </si>
  <si>
    <t>9641</t>
  </si>
  <si>
    <t>ÄNGLAMARK EKO MEL 1,5 RP</t>
  </si>
  <si>
    <t>9642</t>
  </si>
  <si>
    <t>KYP CR FRAICHE 32% S-BAG</t>
  </si>
  <si>
    <t>9646</t>
  </si>
  <si>
    <t>COOP LF MATGRÄDDE 13% 6x3DL</t>
  </si>
  <si>
    <t>9647</t>
  </si>
  <si>
    <t>COOP LF VISPGRÄDDE 6X0,3</t>
  </si>
  <si>
    <t>9674</t>
  </si>
  <si>
    <t>LAKTOSFRI LÄTTMJÖLKSDRYCK 1,0</t>
  </si>
  <si>
    <t>9684</t>
  </si>
  <si>
    <t>EKO FILMJÖLK GT 1X1</t>
  </si>
  <si>
    <t>9687</t>
  </si>
  <si>
    <t>ARLA KO EKO VISPG 1x1L</t>
  </si>
  <si>
    <t>9701</t>
  </si>
  <si>
    <t>KESO NATURELL 0,2% 6X500G</t>
  </si>
  <si>
    <t>9705</t>
  </si>
  <si>
    <t>FAVORIT LF STANDMJ  6X1L</t>
  </si>
  <si>
    <t>9706</t>
  </si>
  <si>
    <t>FAVORIT LF MELLANMJ 6X1L</t>
  </si>
  <si>
    <t>9710</t>
  </si>
  <si>
    <t>FAVORIT ESL MELLAN  6X1L</t>
  </si>
  <si>
    <t>9711</t>
  </si>
  <si>
    <t>FAVORIT ESL MELLAN 1L RP</t>
  </si>
  <si>
    <t>9714</t>
  </si>
  <si>
    <t>FAVORIT ESL STAND  6X1L</t>
  </si>
  <si>
    <t>9715</t>
  </si>
  <si>
    <t>FAVORIT ESL STAND 1L  RP</t>
  </si>
  <si>
    <t>9717</t>
  </si>
  <si>
    <t>FAVORIT MATGRÄDDE 13% 12x5DL</t>
  </si>
  <si>
    <t>9718</t>
  </si>
  <si>
    <t>FAVORIT VISPG 36% 12X0,5</t>
  </si>
  <si>
    <t>9724</t>
  </si>
  <si>
    <t>FILMJÖLK       12X1,5 kg</t>
  </si>
  <si>
    <t>9799</t>
  </si>
  <si>
    <t>LF MILD GREK YOG NAT 6X1000G</t>
  </si>
  <si>
    <t>9823</t>
  </si>
  <si>
    <t>COOP LF STANDARD DR 1,5L</t>
  </si>
  <si>
    <t>9827</t>
  </si>
  <si>
    <t>ICA EKO MELLANMJ  12X1,5</t>
  </si>
  <si>
    <t>9835</t>
  </si>
  <si>
    <t>YOGGI DRÖM JGB   6X1000G</t>
  </si>
  <si>
    <t>9836</t>
  </si>
  <si>
    <t>YOGGI DRÖM VANILJ 6X1000G</t>
  </si>
  <si>
    <t>9840</t>
  </si>
  <si>
    <t>Yoggi dröm mix 4x125g</t>
  </si>
  <si>
    <t>9841</t>
  </si>
  <si>
    <t>yoggi dröm mix 8x125g</t>
  </si>
  <si>
    <t>9851</t>
  </si>
  <si>
    <t>ICA Ekologisk Vispgrädde 40%</t>
  </si>
  <si>
    <t>9865</t>
  </si>
  <si>
    <t>FAVORIT FILMJÖLK  15X1KG</t>
  </si>
  <si>
    <t>9866</t>
  </si>
  <si>
    <t>FAVORIT A-FIL 3%  15X1KG</t>
  </si>
  <si>
    <t>9983</t>
  </si>
  <si>
    <t>YOG LF JGB/SMUL  6x1000G</t>
  </si>
  <si>
    <t>9988</t>
  </si>
  <si>
    <t>ARLA PROTEIN PLAIN EXP SP/GR 6x200g</t>
  </si>
  <si>
    <t>18670</t>
  </si>
  <si>
    <t>Kelda Klassisk Grädsås 6% 10x3dl</t>
  </si>
  <si>
    <t>18671</t>
  </si>
  <si>
    <t>Kelda Simply cheese 8% 10x4dl</t>
  </si>
  <si>
    <t>18727</t>
  </si>
  <si>
    <t>Kelda Tomato treat 4% 10x4dl</t>
  </si>
  <si>
    <t>18733</t>
  </si>
  <si>
    <t>Kelda Amazing asparagus 4% 10x5dl</t>
  </si>
  <si>
    <t>18736</t>
  </si>
  <si>
    <t>Kelda Tender tomato 3% 10x5dl</t>
  </si>
  <si>
    <t>18738</t>
  </si>
  <si>
    <t>KELDA CHUNKY MUSHROOM 5% 10X5DL</t>
  </si>
  <si>
    <t>18739</t>
  </si>
  <si>
    <t>KELDA SKÄRGÅRDSSOPPA 10x0,5 L</t>
  </si>
  <si>
    <t>18741</t>
  </si>
  <si>
    <t>Kelda Spicy thai 4% 10x5dl</t>
  </si>
  <si>
    <t>18750</t>
  </si>
  <si>
    <t>Kelda Mellangrädde 27% 18x2,5dl</t>
  </si>
  <si>
    <t>18963</t>
  </si>
  <si>
    <t>YOGGI APELSIN 6X170G</t>
  </si>
  <si>
    <t>18964</t>
  </si>
  <si>
    <t>YOGGI VANILJE TOP 6X170</t>
  </si>
  <si>
    <t>19287</t>
  </si>
  <si>
    <t>Ekologisk kaffemjölk 1,5%</t>
  </si>
  <si>
    <t>20364</t>
  </si>
  <si>
    <t>Kelda Mellangrädde 27% 18x5dl</t>
  </si>
  <si>
    <t>20571</t>
  </si>
  <si>
    <t>KK GRÆSK INSP.YOGHURT10% 6X1KG</t>
  </si>
  <si>
    <t>20664</t>
  </si>
  <si>
    <t>Softice 7% LR Matilde 6x2L</t>
  </si>
  <si>
    <t>20729</t>
  </si>
  <si>
    <t>Kelda Four cheeses 8% 10x4dl</t>
  </si>
  <si>
    <t>20730</t>
  </si>
  <si>
    <t>Kelda Mediterranean tomato 3% 10x5dl</t>
  </si>
  <si>
    <t>21462</t>
  </si>
  <si>
    <t>21718</t>
  </si>
  <si>
    <t>Kelda Delicious goulash 4% 10x5dl</t>
  </si>
  <si>
    <t>21732</t>
  </si>
  <si>
    <t>ARLA LACTO FREE JIGGER 1.5% 100X20M</t>
  </si>
  <si>
    <t>21762</t>
  </si>
  <si>
    <t>SBUX Caramel 10x220ML Nordic, GR</t>
  </si>
  <si>
    <t>21768</t>
  </si>
  <si>
    <t>SBUX Caffe Latte 10x220ml Nor+GR</t>
  </si>
  <si>
    <t>21832</t>
  </si>
  <si>
    <t>KLØVER_græsk_yogh._10%_1x5KG</t>
  </si>
  <si>
    <t>21839</t>
  </si>
  <si>
    <t>Pucko Original 24x200ml</t>
  </si>
  <si>
    <t>21884</t>
  </si>
  <si>
    <t>A KÖK KESELLA HALL 6X250</t>
  </si>
  <si>
    <t>21888</t>
  </si>
  <si>
    <t>YOGGI PÆRE/BANAN 6X1KG_EXP</t>
  </si>
  <si>
    <t>25421</t>
  </si>
  <si>
    <t>SBUX SKIN LAT UK,DE,NORD 10x220ML</t>
  </si>
  <si>
    <t>26707</t>
  </si>
  <si>
    <t>ARLA SKYR 5 KG</t>
  </si>
  <si>
    <t>27901</t>
  </si>
  <si>
    <t>Cocio Crush Straw 10x1L</t>
  </si>
  <si>
    <t>27903</t>
  </si>
  <si>
    <t>Cocio Crush van 10x1L</t>
  </si>
  <si>
    <t>27905</t>
  </si>
  <si>
    <t>Cocio crush cla 10x1L</t>
  </si>
  <si>
    <t>27907</t>
  </si>
  <si>
    <t>COCIO CRUSHED ICE CAPPUCCINO 10x1L</t>
  </si>
  <si>
    <t>27923</t>
  </si>
  <si>
    <t>45896</t>
  </si>
  <si>
    <t>40+ MOZZARELLA SHRED 2kg</t>
  </si>
  <si>
    <t>45897</t>
  </si>
  <si>
    <t>40+ MOZZARELLA BLOCK 2,3kg</t>
  </si>
  <si>
    <t>46697</t>
  </si>
  <si>
    <t>PROTINO ÆB/KN DES 8X80G</t>
  </si>
  <si>
    <t>49550</t>
  </si>
  <si>
    <t>Ry æble 0,25 l krt</t>
  </si>
  <si>
    <t>27 PC</t>
  </si>
  <si>
    <t>49551</t>
  </si>
  <si>
    <t>Ry appelsin 0,25 l krt</t>
  </si>
  <si>
    <t>49755</t>
  </si>
  <si>
    <t>Pucko Original 240x600ml 1/2 pal</t>
  </si>
  <si>
    <t>49792</t>
  </si>
  <si>
    <t>SBUX Cappuccino 10x220ml Nordic,GR</t>
  </si>
  <si>
    <t>49796</t>
  </si>
  <si>
    <t>YoghurtKvark Vanilje 6x1 kg SE</t>
  </si>
  <si>
    <t>49797</t>
  </si>
  <si>
    <t>YoghurtKvark Hallon 6x1 kg SE</t>
  </si>
  <si>
    <t>49798</t>
  </si>
  <si>
    <t>YoghurtKvark Naturel 6x1 kg SE</t>
  </si>
  <si>
    <t>49830</t>
  </si>
  <si>
    <t>Pucko Original 18x400ml</t>
  </si>
  <si>
    <t>51673</t>
  </si>
  <si>
    <t>Arla Köket vaniljvisp 2,5 dl</t>
  </si>
  <si>
    <t>51731</t>
  </si>
  <si>
    <t>ARLA SMETANA LAKTOSFRI 200G</t>
  </si>
  <si>
    <t>51763</t>
  </si>
  <si>
    <t>26% Puck Cheddar PC Slices12x400g</t>
  </si>
  <si>
    <t>52915</t>
  </si>
  <si>
    <t>Kelda Mild Citronsås</t>
  </si>
  <si>
    <t>52997</t>
  </si>
  <si>
    <t>Kelda Bechamelsås 5DL</t>
  </si>
  <si>
    <t>52998</t>
  </si>
  <si>
    <t>Kelda Matlagningsgrädde 250ml 1/4 pall</t>
  </si>
  <si>
    <t>432 PC</t>
  </si>
  <si>
    <t>53650</t>
  </si>
  <si>
    <t>PROTINO VALLEPROTEIN 1X1 KG.</t>
  </si>
  <si>
    <t>54693</t>
  </si>
  <si>
    <t>YA Dry Mango-Banana SE 350ml PT FO6</t>
  </si>
  <si>
    <t>54694</t>
  </si>
  <si>
    <t>YA Dry Blue-Rasp SE 350ml PT FO6</t>
  </si>
  <si>
    <t>54695</t>
  </si>
  <si>
    <t>YA Dry Strawberry SE 350ml PT FO6</t>
  </si>
  <si>
    <t>54696</t>
  </si>
  <si>
    <t>YA Dry LF Strawb SE/DK 350ml PT FO6</t>
  </si>
  <si>
    <t>54722</t>
  </si>
  <si>
    <t>YA Smoothie Raspberry SE 350ml PT FO6</t>
  </si>
  <si>
    <t>54724</t>
  </si>
  <si>
    <t>YA Smoothie Mango SE 350ml PT FO6</t>
  </si>
  <si>
    <t>54760</t>
  </si>
  <si>
    <t>Kelda Ekologisk tomatsoppa</t>
  </si>
  <si>
    <t>54782</t>
  </si>
  <si>
    <t>ICA SMETANA 42% 200G</t>
  </si>
  <si>
    <t>54787</t>
  </si>
  <si>
    <t>Yoghurtkvark pä/van 6x1kg SE</t>
  </si>
  <si>
    <t>54804</t>
  </si>
  <si>
    <t>GM ECO orange 6 x 1,75 l</t>
  </si>
  <si>
    <t>55954</t>
  </si>
  <si>
    <t>ARLA MOVE BAR TRANEBÆR 15X48G</t>
  </si>
  <si>
    <t>55955</t>
  </si>
  <si>
    <t>ARLA MOVE BAR CHOKO 15X48G</t>
  </si>
  <si>
    <t>55959</t>
  </si>
  <si>
    <t>ARLA MOVE PULVER VANILJE 20X30G</t>
  </si>
  <si>
    <t>56045</t>
  </si>
  <si>
    <t>BREGOTT HAVSSALT 16x300G</t>
  </si>
  <si>
    <t>56046</t>
  </si>
  <si>
    <t>BREGOTT NS 16x300G EKOLOGISK</t>
  </si>
  <si>
    <t>56066</t>
  </si>
  <si>
    <t>BREGOTT NS EKO 12x600G</t>
  </si>
  <si>
    <t>56071</t>
  </si>
  <si>
    <t>SMÖR NS EKO 10x1KG</t>
  </si>
  <si>
    <t>56075</t>
  </si>
  <si>
    <t>SMÖR NS EKO 20X500G</t>
  </si>
  <si>
    <t>56077</t>
  </si>
  <si>
    <t>Bregott Mindre  24x300g</t>
  </si>
  <si>
    <t>56078</t>
  </si>
  <si>
    <t>Bregott Mindre  12x600g</t>
  </si>
  <si>
    <t>56096</t>
  </si>
  <si>
    <t>BREGOTT LAKTOS FRI  16X300G</t>
  </si>
  <si>
    <t>56100</t>
  </si>
  <si>
    <t>BREGOTT LAKTOS FRI 12X600G</t>
  </si>
  <si>
    <t>56110</t>
  </si>
  <si>
    <t>SMÖR LAKTOS FRI 20x500G</t>
  </si>
  <si>
    <t>56112</t>
  </si>
  <si>
    <t>SMÖR OS 20x500G</t>
  </si>
  <si>
    <t>56124</t>
  </si>
  <si>
    <t>Smörstav 24x100g</t>
  </si>
  <si>
    <t>56126</t>
  </si>
  <si>
    <t>Svenskt Smör 300x10g</t>
  </si>
  <si>
    <t>300 PC</t>
  </si>
  <si>
    <t>56245</t>
  </si>
  <si>
    <t>Inn kiwi/apples/lime kampagne</t>
  </si>
  <si>
    <t>56246</t>
  </si>
  <si>
    <t>Inn pome/blue/acai kampagne</t>
  </si>
  <si>
    <t>56247</t>
  </si>
  <si>
    <t>Inn mango/passion kampagne</t>
  </si>
  <si>
    <t>56249</t>
  </si>
  <si>
    <t>Inn straw/banana kampagne</t>
  </si>
  <si>
    <t>56346</t>
  </si>
  <si>
    <t>ARLA WHIPPING CREAM 1L LACTF</t>
  </si>
  <si>
    <t>56796</t>
  </si>
  <si>
    <t>SBUX Frap Caramel 8x250ml NL,SE</t>
  </si>
  <si>
    <t>56849</t>
  </si>
  <si>
    <t>ARLA PRO LACTF SMETANA 42% 1,8KG</t>
  </si>
  <si>
    <t>58634</t>
  </si>
  <si>
    <t>LACTOFREE ESL SS MILK 6X1LT</t>
  </si>
  <si>
    <t>58963</t>
  </si>
  <si>
    <t>SBUX SkinLat lact.free 10x220ml SE,ES,PT</t>
  </si>
  <si>
    <t>63910</t>
  </si>
  <si>
    <t>YA Skyr Dry LF Straw-Pom SE 350ml PT FO6</t>
  </si>
  <si>
    <t>63922</t>
  </si>
  <si>
    <t>PROTINO RABARBER/VAN DES 8X80G</t>
  </si>
  <si>
    <t>63949</t>
  </si>
  <si>
    <t>Pucko Original 250 ml x 12</t>
  </si>
  <si>
    <t>65217</t>
  </si>
  <si>
    <t>A KÖK SMÖR&amp;RAPS 500ml ½P</t>
  </si>
  <si>
    <t>320 PC</t>
  </si>
  <si>
    <t>65218</t>
  </si>
  <si>
    <t>A KÖK SMÖR&amp;RAPS    750ML</t>
  </si>
  <si>
    <t>65219</t>
  </si>
  <si>
    <t>A KÖK SMÖR&amp;RAPS  12x500ML</t>
  </si>
  <si>
    <t>65619</t>
  </si>
  <si>
    <t>Kelda pastasås Portobello och ost</t>
  </si>
  <si>
    <t>65620</t>
  </si>
  <si>
    <t>Kelda Potatis och purjolöksoppa</t>
  </si>
  <si>
    <t>65942</t>
  </si>
  <si>
    <t>GM EKO apple ginger 1Lx6</t>
  </si>
  <si>
    <t>66181</t>
  </si>
  <si>
    <t>JÄMT STD MJÖLK GT1,0L RP</t>
  </si>
  <si>
    <t>66185</t>
  </si>
  <si>
    <t>JÄMT STD MJÖLK GT15x1</t>
  </si>
  <si>
    <t>66189</t>
  </si>
  <si>
    <t>JÄMT STD MJÖLK GT6x1</t>
  </si>
  <si>
    <t>66190</t>
  </si>
  <si>
    <t>JÄMT MEL MJÖLK GT1,0L RP</t>
  </si>
  <si>
    <t>66191</t>
  </si>
  <si>
    <t>JÄMT MEL MJÖLK GT15x1</t>
  </si>
  <si>
    <t>66192</t>
  </si>
  <si>
    <t>JÄMT LÄTTMJÖLK GT1,0L RP</t>
  </si>
  <si>
    <t>66193</t>
  </si>
  <si>
    <t>JÄMT LÄTTMJÖLK GT15x1</t>
  </si>
  <si>
    <t>66194</t>
  </si>
  <si>
    <t>JÄMT STD MJÖLK GT1,5L RP</t>
  </si>
  <si>
    <t>66195</t>
  </si>
  <si>
    <t>JÄMT STD MJÖLK GT12x1,5L</t>
  </si>
  <si>
    <t>66197</t>
  </si>
  <si>
    <t>JÄMT MELL MJÖLK GT1,5LRP</t>
  </si>
  <si>
    <t>66198</t>
  </si>
  <si>
    <t>JÄMT MELL MJÖLK GT12x1,5L</t>
  </si>
  <si>
    <t>BR Orange 5L BIB</t>
  </si>
  <si>
    <t>66855</t>
  </si>
  <si>
    <t>BR KRAFT smoothie 5L BIB</t>
  </si>
  <si>
    <t>66856</t>
  </si>
  <si>
    <t>BR VITAMIN Smoothie 5L BIB</t>
  </si>
  <si>
    <t>66858</t>
  </si>
  <si>
    <t>BR Apple 5L BIB</t>
  </si>
  <si>
    <t>66945</t>
  </si>
  <si>
    <t>BREGOTT ES EKO   12x600G</t>
  </si>
  <si>
    <t>67168</t>
  </si>
  <si>
    <t>ARLA PROF. KONC. SMÖR 1,8KG 4-SPRÅK</t>
  </si>
  <si>
    <t>67276</t>
  </si>
  <si>
    <t>AK Turk yog 10% 1x1000g</t>
  </si>
  <si>
    <t>67277</t>
  </si>
  <si>
    <t>LF Turk yog 10% S-BAG</t>
  </si>
  <si>
    <t>67278</t>
  </si>
  <si>
    <t>EKO Std mjölk F-Bag 500L</t>
  </si>
  <si>
    <t>67284</t>
  </si>
  <si>
    <t>AKÖK LF LÄTT CR FR   2DL</t>
  </si>
  <si>
    <t>67285</t>
  </si>
  <si>
    <t>AKÖK LF TURKISK YOG 6X1000G</t>
  </si>
  <si>
    <t>68475</t>
  </si>
  <si>
    <t>VISPGRÄDDE 40%    20X3DL</t>
  </si>
  <si>
    <t>68528</t>
  </si>
  <si>
    <t>SBUX Doubleshot NAS Nordic 12x200ml</t>
  </si>
  <si>
    <t>68541</t>
  </si>
  <si>
    <t>60+ Arla Pro ostcreme mild 1x2 kg HK2</t>
  </si>
  <si>
    <t>68587</t>
  </si>
  <si>
    <t>EKO VISP 40%       6X3DL</t>
  </si>
  <si>
    <t>68589</t>
  </si>
  <si>
    <t>VISPGRÄDDE 40%     6X3DL</t>
  </si>
  <si>
    <t>68592</t>
  </si>
  <si>
    <t>GARANT VISP 40%    6X3DL</t>
  </si>
  <si>
    <t>68666</t>
  </si>
  <si>
    <t>Kelda Red Gazpacho 6x250ML</t>
  </si>
  <si>
    <t>68667</t>
  </si>
  <si>
    <t>Kelda Green Gazpacho 6x250ML</t>
  </si>
  <si>
    <t>68668</t>
  </si>
  <si>
    <t>Kelda Yellow Gazpacho 6x250ML</t>
  </si>
  <si>
    <t>68716</t>
  </si>
  <si>
    <t>FOKUS smoothie 0,3Lx4 SE/NO</t>
  </si>
  <si>
    <t>4 PC</t>
  </si>
  <si>
    <t>68776</t>
  </si>
  <si>
    <t>A&amp;M Porridge Vanil 8x200</t>
  </si>
  <si>
    <t>68777</t>
  </si>
  <si>
    <t>A&amp;M Porridge Ap/Ci 8x200</t>
  </si>
  <si>
    <t>68794</t>
  </si>
  <si>
    <t>EKO MILD YOG NAT 4%S-BAG</t>
  </si>
  <si>
    <t>68808</t>
  </si>
  <si>
    <t>KESO EKO 4% 6x500g</t>
  </si>
  <si>
    <t>69068</t>
  </si>
  <si>
    <t>AR Bio Kefir Naturel 1L GT DS6</t>
  </si>
  <si>
    <t>69075</t>
  </si>
  <si>
    <t>ARLA ORG KEFIR 3% GT UK 6X1L</t>
  </si>
  <si>
    <t>69175</t>
  </si>
  <si>
    <t>Onaka Dofilus 1,5% GT6x1000g</t>
  </si>
  <si>
    <t>69176</t>
  </si>
  <si>
    <t>Kefir Dof 3% GT 6x1000g</t>
  </si>
  <si>
    <t>69177</t>
  </si>
  <si>
    <t>A-fil Dof 3% GT 6x1000g</t>
  </si>
  <si>
    <t>69178</t>
  </si>
  <si>
    <t>A-fil Dof 3% GT 15x1000g</t>
  </si>
  <si>
    <t>69179</t>
  </si>
  <si>
    <t>A-fil Dof 3% GT 1000g RP</t>
  </si>
  <si>
    <t>69180</t>
  </si>
  <si>
    <t>Eko A-fil Do 3% GT6x1000</t>
  </si>
  <si>
    <t>69181</t>
  </si>
  <si>
    <t>Eko A-fil Do 3%GT15x1000</t>
  </si>
  <si>
    <t>69182</t>
  </si>
  <si>
    <t>Eko A-fil Do 3% GT1kg RP</t>
  </si>
  <si>
    <t>69183</t>
  </si>
  <si>
    <t>Eko A-fil 0,5% GT6x1000g</t>
  </si>
  <si>
    <t>69184</t>
  </si>
  <si>
    <t>Eko A-fil Jgb GT 6x1000g</t>
  </si>
  <si>
    <t>69193</t>
  </si>
  <si>
    <t>GM ORG APPLE-MANDARIN-CARROT 0,85LX6 SE</t>
  </si>
  <si>
    <t>69194</t>
  </si>
  <si>
    <t>GM ORGANIC ORANGE FC 0,85LX6 SE</t>
  </si>
  <si>
    <t>69195</t>
  </si>
  <si>
    <t>GM ORG APPLE-ELDERFLOWER 0,85LX6 SE</t>
  </si>
  <si>
    <t>69196</t>
  </si>
  <si>
    <t>GM ORGANIC APPLESTRAWBERRY 0,85LX6 SE</t>
  </si>
  <si>
    <t>69289</t>
  </si>
  <si>
    <t>Eko A-fil Dof 3% GT12x1500g</t>
  </si>
  <si>
    <t>69291</t>
  </si>
  <si>
    <t>LF A-fil Do 3% TT6x1000g</t>
  </si>
  <si>
    <t>69403</t>
  </si>
  <si>
    <t>Pucko 250 ml x 12 1/4 pallets</t>
  </si>
  <si>
    <t>360 PC</t>
  </si>
  <si>
    <t>69425</t>
  </si>
  <si>
    <t>Starbucks Doubleshot Nordic 12x200ml</t>
  </si>
  <si>
    <t>69508</t>
  </si>
  <si>
    <t>Arla LF CF 32% 8x2DL NL</t>
  </si>
  <si>
    <t>69598</t>
  </si>
  <si>
    <t>ÄM EKO M YOG 4% 6x1500g</t>
  </si>
  <si>
    <t>69839</t>
  </si>
  <si>
    <t>YOGGI Blåbär 2% TT6x1000</t>
  </si>
  <si>
    <t>69885</t>
  </si>
  <si>
    <t>FAVORIT LF CF 32% 8x5DL</t>
  </si>
  <si>
    <t>69891</t>
  </si>
  <si>
    <t>FAVORIT GRÄDDFIL 8X3dl</t>
  </si>
  <si>
    <t>69892</t>
  </si>
  <si>
    <t>YA Skyr Dry LF Peach-Pas SE 350ml PT FO6</t>
  </si>
  <si>
    <t>69893</t>
  </si>
  <si>
    <t>YA Skyr Dry LF Blu-Black SE 350ml PT FO6</t>
  </si>
  <si>
    <t>69950</t>
  </si>
  <si>
    <t>ARLA KO EKO M YOG 6x1500</t>
  </si>
  <si>
    <t>81003</t>
  </si>
  <si>
    <t>6x450g Unika Smør Øko S DK/SE</t>
  </si>
  <si>
    <t>81020</t>
  </si>
  <si>
    <t>10kg Butter Red Label_S_SE</t>
  </si>
  <si>
    <t>81022</t>
  </si>
  <si>
    <t>10 kg Butter UNS_Various_No Brand</t>
  </si>
  <si>
    <t>81937</t>
  </si>
  <si>
    <t>20x500g Red Label Smör S 80%_SE</t>
  </si>
  <si>
    <t>81951</t>
  </si>
  <si>
    <t>20x500g Änglamark EKO SMÖR</t>
  </si>
  <si>
    <t>85521</t>
  </si>
  <si>
    <t>SBUX DS Display 10x12pc 1/4PL</t>
  </si>
  <si>
    <t>85528</t>
  </si>
  <si>
    <t>ARLA ORG KEFIR BLUEBERRY 6X1LTR</t>
  </si>
  <si>
    <t>85529</t>
  </si>
  <si>
    <t>ARLA ORG KEFIR LEM-GING 6X1LTR</t>
  </si>
  <si>
    <t>85763</t>
  </si>
  <si>
    <t>Kelda Pastasås Ost &amp; kyckling 10x4dl</t>
  </si>
  <si>
    <t>85794</t>
  </si>
  <si>
    <t>Red Label Matlagningsgrädde 15% 5L</t>
  </si>
  <si>
    <t>85799</t>
  </si>
  <si>
    <t>Red Label Vispgrädde 35% 5L</t>
  </si>
  <si>
    <t>85837</t>
  </si>
  <si>
    <t>AKo LF mjö 1,5% 1,75L RP</t>
  </si>
  <si>
    <t>85839</t>
  </si>
  <si>
    <t>Ängens LF GRÄDDF 8X3DL</t>
  </si>
  <si>
    <t>85840</t>
  </si>
  <si>
    <t>ÄNGENS LF MATGRÄDDE 13% 6x3DL</t>
  </si>
  <si>
    <t>85842</t>
  </si>
  <si>
    <t>ÄNGENS LF CF 32% 8x2DL</t>
  </si>
  <si>
    <t>85850</t>
  </si>
  <si>
    <t>GARANT LF mj1,5% 1,5L RP</t>
  </si>
  <si>
    <t>86043</t>
  </si>
  <si>
    <t>FAVORIT LF mjö1,5% 6x1,5L</t>
  </si>
  <si>
    <t>86357</t>
  </si>
  <si>
    <t>BREGOTT MELLAN KRAV 12x600G</t>
  </si>
  <si>
    <t>86371</t>
  </si>
  <si>
    <t>KK GRÆSK YOGH 10% 6X1KG_EXP</t>
  </si>
  <si>
    <t>86517</t>
  </si>
  <si>
    <t>SBUX Almond 10 x 220ml DK,SE,NO,FI</t>
  </si>
  <si>
    <t>86640</t>
  </si>
  <si>
    <t>AK M LÄ YOG NAT TT RP</t>
  </si>
  <si>
    <t>86649</t>
  </si>
  <si>
    <t>AK M YOG VAN 2% TT RP</t>
  </si>
  <si>
    <t>86654</t>
  </si>
  <si>
    <t>AK M YOG HONEY 2% 6x1 TT</t>
  </si>
  <si>
    <t>86655</t>
  </si>
  <si>
    <t>AK M GREK YOG 6x1 TT</t>
  </si>
  <si>
    <t>86656</t>
  </si>
  <si>
    <t>AK M GREK YOG VAN 6x1 TT</t>
  </si>
  <si>
    <t>86657</t>
  </si>
  <si>
    <t>AK M GREK YOG PAS 6x1 TT</t>
  </si>
  <si>
    <t>86658</t>
  </si>
  <si>
    <t>AK M LSOC YOG VAN 6x1 TT</t>
  </si>
  <si>
    <t>86659</t>
  </si>
  <si>
    <t>AK EK LÄ M YOG NAT 6x1 TT</t>
  </si>
  <si>
    <t>86660</t>
  </si>
  <si>
    <t>AK EK M YO NAT 4,5% 6x1</t>
  </si>
  <si>
    <t>86661</t>
  </si>
  <si>
    <t>AK EK M YO NAT 4,5% RP</t>
  </si>
  <si>
    <t>86662</t>
  </si>
  <si>
    <t>AK EK M YOG VA 2% 6x1 TT</t>
  </si>
  <si>
    <t>86663</t>
  </si>
  <si>
    <t>AK EK M YOG JG/VA 6x1 TT</t>
  </si>
  <si>
    <t>86664</t>
  </si>
  <si>
    <t>AK EK M YOG PÄ/VA 6x1 TT</t>
  </si>
  <si>
    <t>86786</t>
  </si>
  <si>
    <t>ARLA KO GRÄDDFIL 6x1000 g</t>
  </si>
  <si>
    <t>86913</t>
  </si>
  <si>
    <t>GM ORG Exotic Sweet Smoothie 0,25Lx6</t>
  </si>
  <si>
    <t>86914</t>
  </si>
  <si>
    <t>GM ORG Berry Fresh Smoothie 0,25Lx6</t>
  </si>
  <si>
    <t>86920</t>
  </si>
  <si>
    <t>GM ORG Apple Ginger 0,85Lx6 SE</t>
  </si>
  <si>
    <t>86921</t>
  </si>
  <si>
    <t>GM Sweet Brazil Orange 1Lx6</t>
  </si>
  <si>
    <t>87188</t>
  </si>
  <si>
    <t>Fermented cream Arla Pro 1L SE, DK</t>
  </si>
  <si>
    <t>87279</t>
  </si>
  <si>
    <t>SBUX DS Intenso Black SE,FI 12x200ml</t>
  </si>
  <si>
    <t>87281</t>
  </si>
  <si>
    <t>SBUX DS Intenso Dark Nordic 12x200ml</t>
  </si>
  <si>
    <t>87321</t>
  </si>
  <si>
    <t>ARLA KÖKET MOUSSE MANG&amp;PASS 100G SE/DK</t>
  </si>
  <si>
    <t>87322</t>
  </si>
  <si>
    <t>ARLA KÖKET MOUSSE STRAWBERRY 100G SE/DK</t>
  </si>
  <si>
    <t>87323</t>
  </si>
  <si>
    <t>ARLA KÖKET YOGH DESSERT RASPBERRY 142G</t>
  </si>
  <si>
    <t>87327</t>
  </si>
  <si>
    <t>ARLA KÖKET YOGH DESSERT CARAMEL 135G</t>
  </si>
  <si>
    <t>87358</t>
  </si>
  <si>
    <t>EKO STANDARDMJÖLK 12P GT 1,5L</t>
  </si>
  <si>
    <t>87383</t>
  </si>
  <si>
    <t>Yalla! Proteinshake BCAA Mintkar 8x250ml</t>
  </si>
  <si>
    <t>87384</t>
  </si>
  <si>
    <t>Yalla! Proteinshake BCAA Choklad 8x250ml</t>
  </si>
  <si>
    <t>87471</t>
  </si>
  <si>
    <t>GM  AppleStrawberBlcurrant Smoothie 1Lx6</t>
  </si>
  <si>
    <t>87472</t>
  </si>
  <si>
    <t>GM Orange Mango Banana Smoothie 1Lx6</t>
  </si>
  <si>
    <t>87496</t>
  </si>
  <si>
    <t>ICA VANILJYOG 0,5% 6X1500g</t>
  </si>
  <si>
    <t>87500</t>
  </si>
  <si>
    <t>ICA VANILJYOG 2% 6x1500g</t>
  </si>
  <si>
    <t>87502</t>
  </si>
  <si>
    <t>LF EKO STANDARDMJÖLK 3,0% GT 1X6</t>
  </si>
  <si>
    <t>87586</t>
  </si>
  <si>
    <t>KESO FIN LF 1,5% 200G</t>
  </si>
  <si>
    <t>87587</t>
  </si>
  <si>
    <t>KESO 1,5% FINLAND 200G</t>
  </si>
  <si>
    <t>87637</t>
  </si>
  <si>
    <t>AK M YOG VAN 2% 10x1 TT</t>
  </si>
  <si>
    <t>87638</t>
  </si>
  <si>
    <t>AK M LÄ YOG VAN 10x1 TT</t>
  </si>
  <si>
    <t>87639</t>
  </si>
  <si>
    <t>AK YOG NAT 3% 10x1 TT</t>
  </si>
  <si>
    <t>87640</t>
  </si>
  <si>
    <t>AK M LÄ YOG NAT 10x1 TT</t>
  </si>
  <si>
    <t>87641</t>
  </si>
  <si>
    <t>AK M YOG NAT 3% 10x1 TT</t>
  </si>
  <si>
    <t>87654</t>
  </si>
  <si>
    <t>YALLA PROTEIN PUDDING MIXPALL</t>
  </si>
  <si>
    <t>87655</t>
  </si>
  <si>
    <t>YALLA PROTEIN SHAKE MIXPALL</t>
  </si>
  <si>
    <t>672 PC</t>
  </si>
  <si>
    <t>87746</t>
  </si>
  <si>
    <t>YOGGI MINI VANILJ 6X 1000G</t>
  </si>
  <si>
    <t>87747</t>
  </si>
  <si>
    <t>YOGGI MINI JORDGUBB 6X 1000G</t>
  </si>
  <si>
    <t>87828</t>
  </si>
  <si>
    <t>COOP VISPGRÄDDE 36% ESL 6X5DL</t>
  </si>
  <si>
    <t>87859</t>
  </si>
  <si>
    <t>KESO NATURELL 4% 6X250 G</t>
  </si>
  <si>
    <t>87861</t>
  </si>
  <si>
    <t>KESO NATURELL 4% 6X500 G</t>
  </si>
  <si>
    <t>87862</t>
  </si>
  <si>
    <t>KESO MINI 1,5%   6X250 G</t>
  </si>
  <si>
    <t>87863</t>
  </si>
  <si>
    <t>KESO MINI 1,5 %  6x500 G</t>
  </si>
  <si>
    <t>87905</t>
  </si>
  <si>
    <t>JO Orange Juice Conc 0,2 L</t>
  </si>
  <si>
    <t>87907</t>
  </si>
  <si>
    <t>JO Apple Juice Conc 0,2 L</t>
  </si>
  <si>
    <t>87916</t>
  </si>
  <si>
    <t>Arla Pro Grill chs Smk Chilli 4x1,5kg</t>
  </si>
  <si>
    <t>87958</t>
  </si>
  <si>
    <t>M YOG LÄTTSOCK JGB 6x1</t>
  </si>
  <si>
    <t>87959</t>
  </si>
  <si>
    <t>A KO M YOG LÄTTSOCK HALL 6x1000G</t>
  </si>
  <si>
    <t>87961</t>
  </si>
  <si>
    <t>A KO M YOG LÄTTSOCK BLÅB 6x1000G</t>
  </si>
  <si>
    <t>87970</t>
  </si>
  <si>
    <t>A KO M YOG LÄTTSOCK MANG 6x1000G</t>
  </si>
  <si>
    <t>87981</t>
  </si>
  <si>
    <t>ICA COTT CH 1,5%  6X250G</t>
  </si>
  <si>
    <t>87985</t>
  </si>
  <si>
    <t>ICA COTT CH 1,5%  6X500G</t>
  </si>
  <si>
    <t>87986</t>
  </si>
  <si>
    <t>ICA LF COTT CH 1,5% 250G</t>
  </si>
  <si>
    <t>88007</t>
  </si>
  <si>
    <t>MELLANFIL GT 12X1,5</t>
  </si>
  <si>
    <t>88039</t>
  </si>
  <si>
    <t>ARLA KO SYRAD GRÄDDE 30% 6X3DL</t>
  </si>
  <si>
    <t>88041</t>
  </si>
  <si>
    <t>ARLA KO GRÄDDMJÖLK 6% 6X3DL</t>
  </si>
  <si>
    <t>88045</t>
  </si>
  <si>
    <t>M YOG LÄTTSOCK MANGO 5KG</t>
  </si>
  <si>
    <t>88052</t>
  </si>
  <si>
    <t>M YOG LÄTTSOCK JGB 5KG</t>
  </si>
  <si>
    <t>88071</t>
  </si>
  <si>
    <t>ÄNGENS CC 6x500g</t>
  </si>
  <si>
    <t>88074</t>
  </si>
  <si>
    <t>FAVORIT COTT CH 4% 500G</t>
  </si>
  <si>
    <t>88075</t>
  </si>
  <si>
    <t>45+ Danbo Sara XL e900g Arla Pro</t>
  </si>
  <si>
    <t>88247</t>
  </si>
  <si>
    <t>GARANT COTT.CHEESE 250G</t>
  </si>
  <si>
    <t>88249</t>
  </si>
  <si>
    <t>GARANT COTT.CHEESE 500G</t>
  </si>
  <si>
    <t>88288</t>
  </si>
  <si>
    <t>COOP COTT. CHEESE 250G</t>
  </si>
  <si>
    <t>88289</t>
  </si>
  <si>
    <t>COOP COTT. CHEESE 500G</t>
  </si>
  <si>
    <t>88470</t>
  </si>
  <si>
    <t>GARANT VISPG 36% 12X0,5</t>
  </si>
  <si>
    <t>88553</t>
  </si>
  <si>
    <t>ARLA EXPLOR KAKAODRIK 8X3X200ML DK, SE</t>
  </si>
  <si>
    <t>88594</t>
  </si>
  <si>
    <t>FAVORIT YOG VAN  6x1000G</t>
  </si>
  <si>
    <t>88598</t>
  </si>
  <si>
    <t>FAVORIT YOG JGB 2% 6x1000G</t>
  </si>
  <si>
    <t>88622</t>
  </si>
  <si>
    <t>ARLA_Mjölk_1,5%_10x1L_Laktosfri</t>
  </si>
  <si>
    <t>88626</t>
  </si>
  <si>
    <t>AM_Mellanmjölk_1.5%_10X1LTR_</t>
  </si>
  <si>
    <t>88641</t>
  </si>
  <si>
    <t>Ängens 1L lättmjölk i 6-p</t>
  </si>
  <si>
    <t>88719</t>
  </si>
  <si>
    <t>GM Classic Tropical Juice 1,75Lx6</t>
  </si>
  <si>
    <t>88768</t>
  </si>
  <si>
    <t>GM Org Orange/Blood Orange 0,85 L SE</t>
  </si>
  <si>
    <t>88860</t>
  </si>
  <si>
    <t>Yoggi mini LF Blåbär 6x1000g</t>
  </si>
  <si>
    <t>88861</t>
  </si>
  <si>
    <t>Yoggi mini LF Jordgubb TT 6x1000g</t>
  </si>
  <si>
    <t>88884</t>
  </si>
  <si>
    <t>AK M LÄ YOG NAT 6x1500g</t>
  </si>
  <si>
    <t>88886</t>
  </si>
  <si>
    <t>AK M LSOC YOG VAN 6x1,5 TR</t>
  </si>
  <si>
    <t>88895</t>
  </si>
  <si>
    <t>A KÖK VISPGRÄDDE LF 36% 6x5DL</t>
  </si>
  <si>
    <t>88901</t>
  </si>
  <si>
    <t>AKÖK LAKTFRI MATL 13% 6X5DL</t>
  </si>
  <si>
    <t>88957</t>
  </si>
  <si>
    <t>RED LABEL VISPGRÄDDE 35% 10X1L</t>
  </si>
  <si>
    <t>88958</t>
  </si>
  <si>
    <t>RED LABEL EKO MATLAGNINGSGRÄDDE 15% 10X1</t>
  </si>
  <si>
    <t>89142</t>
  </si>
  <si>
    <t>SBUX Frapp Mocha 8x250ml DK,NO,SE</t>
  </si>
  <si>
    <t>89146</t>
  </si>
  <si>
    <t>SBUX Frapp Coffee 8x250ml DK,NO,SE</t>
  </si>
  <si>
    <t>89238</t>
  </si>
  <si>
    <t>SBUX CARAMEL 10X330ML UKDENLES</t>
  </si>
  <si>
    <t>89239</t>
  </si>
  <si>
    <t>89279</t>
  </si>
  <si>
    <t>89303</t>
  </si>
  <si>
    <t>ARLA PRO CREME FRAICHE 32 % 5KG</t>
  </si>
  <si>
    <t>89307</t>
  </si>
  <si>
    <t>ARLA PRO CREME FRAICHE 2KG</t>
  </si>
  <si>
    <t>89308</t>
  </si>
  <si>
    <t>ARLA PRO EKO CRÈME FRAICHE 32% 2KG</t>
  </si>
  <si>
    <t>89309</t>
  </si>
  <si>
    <t>ARLA PRO LAKTFRI CREME FRAICHE 2KG</t>
  </si>
  <si>
    <t>89310</t>
  </si>
  <si>
    <t>Arla Ko Jordgubbsfil 1500g</t>
  </si>
  <si>
    <t>89313</t>
  </si>
  <si>
    <t>ARLA PRO LÄTT CREME FRAICHE 2KG</t>
  </si>
  <si>
    <t>89314</t>
  </si>
  <si>
    <t>ARLA KÖKET MOUSSE CHOCOLATE 100G</t>
  </si>
  <si>
    <t>89315</t>
  </si>
  <si>
    <t>ARLA KÖKET YOGH DESSERT LEMON MEREN 138G</t>
  </si>
  <si>
    <t>89316</t>
  </si>
  <si>
    <t>A K LANTFIL JORDG&amp;RABAR 3,8-4,5% 6X1000G</t>
  </si>
  <si>
    <t>89321</t>
  </si>
  <si>
    <t>A K LANTFIL NATURELL 3,8-4,5% 6X1000G</t>
  </si>
  <si>
    <t>89322</t>
  </si>
  <si>
    <t>ICA ILE ESL Org mellanmjölk 1,5L 12P</t>
  </si>
  <si>
    <t>89323</t>
  </si>
  <si>
    <t>ICA ILE ESL organic mellanmjölk 1,5% RP</t>
  </si>
  <si>
    <t>89484</t>
  </si>
  <si>
    <t>Gefleortens mellanmjölk 1L 15P</t>
  </si>
  <si>
    <t>89485</t>
  </si>
  <si>
    <t>Gefleortens mellanmjölk 1,5L 12P</t>
  </si>
  <si>
    <t>89486</t>
  </si>
  <si>
    <t>Gefleortens lättmjölk 1,5L 12P</t>
  </si>
  <si>
    <t>89487</t>
  </si>
  <si>
    <t>Gefleortens lättmjölk 1L 15p</t>
  </si>
  <si>
    <t>89498</t>
  </si>
  <si>
    <t>Gefleortens standardmjölk 1L 15p</t>
  </si>
  <si>
    <t>89499</t>
  </si>
  <si>
    <t>Gefleortens standardmjölk 1,5L 12p</t>
  </si>
  <si>
    <t>89500</t>
  </si>
  <si>
    <t>Gefleortens lättmjölk 1,5L RP</t>
  </si>
  <si>
    <t>89502</t>
  </si>
  <si>
    <t>Gefleortens mellanmjölk 1,5L RP</t>
  </si>
  <si>
    <t>89503</t>
  </si>
  <si>
    <t>Gefleortens vispgrädde 40% 5 dl 15p</t>
  </si>
  <si>
    <t>89505</t>
  </si>
  <si>
    <t>Gefleortens vispgrädde 40% 3 dl 6p</t>
  </si>
  <si>
    <t>89508</t>
  </si>
  <si>
    <t>BR D Blueberry-BlackCurr J 0,85x6 SE/NO</t>
  </si>
  <si>
    <t>89509</t>
  </si>
  <si>
    <t>BR D Raspberry J EUR 0,85x6 SE/NO</t>
  </si>
  <si>
    <t>89510</t>
  </si>
  <si>
    <t>BR D Strawberry Lime Drink 0,85x6 SE</t>
  </si>
  <si>
    <t>89511</t>
  </si>
  <si>
    <t>BR O Orange J EUR 0,30x4 SE/NO</t>
  </si>
  <si>
    <t>89516</t>
  </si>
  <si>
    <t>BR O Orange J EUR 0,85x6 SE/NO</t>
  </si>
  <si>
    <t>89517</t>
  </si>
  <si>
    <t>BR O Orange-Chili J EUR 0,85x6 SE</t>
  </si>
  <si>
    <t>89518</t>
  </si>
  <si>
    <t>BR O Ora-Ging-Turmeric J EUR 0,85x6 SE</t>
  </si>
  <si>
    <t>89519</t>
  </si>
  <si>
    <t>BR O Apple J EUR 0,85x6 SE</t>
  </si>
  <si>
    <t>89520</t>
  </si>
  <si>
    <t>BR O BloodOrange J EUR 0,85x6 SE</t>
  </si>
  <si>
    <t>BR O Orange J EUR 1,3x6 SE</t>
  </si>
  <si>
    <t>89525</t>
  </si>
  <si>
    <t>BR L Lemonade J EUR 0,30x4 SE/NO</t>
  </si>
  <si>
    <t>89526</t>
  </si>
  <si>
    <t>BR L Lemonade J EUR 0,85x6 SE/NO</t>
  </si>
  <si>
    <t>89527</t>
  </si>
  <si>
    <t>BR L Pink Grapefruit Lemonade 0,3x4 SE</t>
  </si>
  <si>
    <t>89528</t>
  </si>
  <si>
    <t>BR L Pink Grapefruit Lemonade 0,85x6 SE</t>
  </si>
  <si>
    <t>89529</t>
  </si>
  <si>
    <t>BR Apple Ginger Lemon Shot 0,3x4 SE/NO</t>
  </si>
  <si>
    <t>89531</t>
  </si>
  <si>
    <t>BR S Energy Smoothie J EUR 0,30x4 SE</t>
  </si>
  <si>
    <t>89532</t>
  </si>
  <si>
    <t>BR S Kraft Smoothie J 0,30x4 SE/NO</t>
  </si>
  <si>
    <t>89533</t>
  </si>
  <si>
    <t>BR S Vitamin Smoothie J 0,30x4 SE/NO</t>
  </si>
  <si>
    <t>89534</t>
  </si>
  <si>
    <t>BR S Kraft Smoothie 0,85x6 SE/NO</t>
  </si>
  <si>
    <t>89535</t>
  </si>
  <si>
    <t>BR S Vitamin Smoothie J 0,85x6 SE/NO</t>
  </si>
  <si>
    <t>89536</t>
  </si>
  <si>
    <t>BR S Energy Smoothie 0,85x6 SE</t>
  </si>
  <si>
    <t>89537</t>
  </si>
  <si>
    <t>BR S Immune Smoothie 0,3x4 SE</t>
  </si>
  <si>
    <t>89538</t>
  </si>
  <si>
    <t>BR V Carrot J EUR 0,30x4 SE/NO</t>
  </si>
  <si>
    <t>89540</t>
  </si>
  <si>
    <t>BR V Carrot J EUR 0,85x6 SE</t>
  </si>
  <si>
    <t>89541</t>
  </si>
  <si>
    <t>BR V App-Beetroot-Ginger J EUR 0,85x6 SE</t>
  </si>
  <si>
    <t>89565</t>
  </si>
  <si>
    <t>Gefleortens standardmjölk 1,5L RP</t>
  </si>
  <si>
    <t>89633</t>
  </si>
  <si>
    <t>COOP mellanmjölk 1L 15-p</t>
  </si>
  <si>
    <t>89634</t>
  </si>
  <si>
    <t>COOP standardmjölk 1L 15p</t>
  </si>
  <si>
    <t>89712</t>
  </si>
  <si>
    <t>GARANT LÄTTYOGH 0,5% 6x1000G</t>
  </si>
  <si>
    <t>89714</t>
  </si>
  <si>
    <t>GARANT YOGH NATURELL 3%</t>
  </si>
  <si>
    <t>89715</t>
  </si>
  <si>
    <t>GARANT YOGH VANILJ 2,0% 6X1000G</t>
  </si>
  <si>
    <t>89716</t>
  </si>
  <si>
    <t>GARANT Y VANILJ 0,5% 6X1000G</t>
  </si>
  <si>
    <t>89743</t>
  </si>
  <si>
    <t>BR Apple/Grapefr/Passion/Ginger 0,85L</t>
  </si>
  <si>
    <t>430287</t>
  </si>
  <si>
    <t>430338</t>
  </si>
  <si>
    <t>Kvark 03% 12x500g Eldorado SE</t>
  </si>
  <si>
    <t>430417</t>
  </si>
  <si>
    <t>Skyr Natur 0,2% 6x450g ArlaSkyr DE</t>
  </si>
  <si>
    <t>430653</t>
  </si>
  <si>
    <t>H-Milch 1,5% lakt.1L"MUH"Int/Elo/PP/EUCH</t>
  </si>
  <si>
    <t>431660</t>
  </si>
  <si>
    <t>whipping cream 30% 12x500ml Klöver SE</t>
  </si>
  <si>
    <t>431661</t>
  </si>
  <si>
    <t>cooking cream 15% 12x500ml Klöver SE</t>
  </si>
  <si>
    <t>432219</t>
  </si>
  <si>
    <t>Yalla Mild Kvarg naturell 6x1000g</t>
  </si>
  <si>
    <t>432220</t>
  </si>
  <si>
    <t>Yalla Mild Kvarg Vanilj 6x1000g</t>
  </si>
  <si>
    <t>432221</t>
  </si>
  <si>
    <t>Yalla Mild Kvarg Hallon 6x1000g</t>
  </si>
  <si>
    <t>432487</t>
  </si>
  <si>
    <t>Pudding/Choc/YALLA /200gx6/EUCH</t>
  </si>
  <si>
    <t>432489</t>
  </si>
  <si>
    <t>Pudding/Car/YALLA /200gx6/EUCH</t>
  </si>
  <si>
    <t>432494</t>
  </si>
  <si>
    <t>Pudding/Choc/YALLA /200gx20/EUCH</t>
  </si>
  <si>
    <t>432495</t>
  </si>
  <si>
    <t>Pudding/Car/YALLA /200gx20/EUCH</t>
  </si>
  <si>
    <t>432589</t>
  </si>
  <si>
    <t>Kvarg10%2kgbucket Arla Pro Kesella</t>
  </si>
  <si>
    <t>432701</t>
  </si>
  <si>
    <t>Yalla Mild Kvarg Blueberry 6x1000g</t>
  </si>
  <si>
    <t>432809</t>
  </si>
  <si>
    <t>YA Skyr Dry LF Man-Van SE 350ml PT F06</t>
  </si>
  <si>
    <t>432963</t>
  </si>
  <si>
    <t>Yalla LF Mild Kvarg Strawberry 6x1000g</t>
  </si>
  <si>
    <t>432976</t>
  </si>
  <si>
    <t>YA DRY LF Passionfruit SE 350ml PT F06</t>
  </si>
  <si>
    <t>432995</t>
  </si>
  <si>
    <t>Yalla LF Mild Kvarg Vanilj 6x1000g</t>
  </si>
  <si>
    <t>433036</t>
  </si>
  <si>
    <t>Arla Greek Yoghurt Plain 0,2% 6x1000g</t>
  </si>
  <si>
    <t>433037</t>
  </si>
  <si>
    <t>Arla Greek Yoghurt Plain 10% 6x1000g</t>
  </si>
  <si>
    <t>433038</t>
  </si>
  <si>
    <t>Arla Greek Yoghurt Jordgubb 0,2% 6x1000g</t>
  </si>
  <si>
    <t>433040</t>
  </si>
  <si>
    <t>Arla Greek Yoghurt Lemon 0,2% 6x200g</t>
  </si>
  <si>
    <t>433110</t>
  </si>
  <si>
    <t>Yoggi Swirl Blueberry 6x180g SE</t>
  </si>
  <si>
    <t>433111</t>
  </si>
  <si>
    <t>Yoggi Swirl Strawberry 6x180g SE</t>
  </si>
  <si>
    <t>433159</t>
  </si>
  <si>
    <t>Quark 5%RaspberryDreamyDessert6x250g</t>
  </si>
  <si>
    <t>433160</t>
  </si>
  <si>
    <t>Quark7.5%VanillaDreamyDessert6x250g</t>
  </si>
  <si>
    <t>433173</t>
  </si>
  <si>
    <t>YA Dry Blue-Rasp SE 950ml PT F06</t>
  </si>
  <si>
    <t>433174</t>
  </si>
  <si>
    <t>YA Dry Strawberry SE 950ml PT F06</t>
  </si>
  <si>
    <t>433178</t>
  </si>
  <si>
    <t>433179</t>
  </si>
  <si>
    <t>Yog.1,3%PineaPass LF DofilusSE 6x1000g</t>
  </si>
  <si>
    <t>433180</t>
  </si>
  <si>
    <t>Yogurt1,4%Blueb LF ArlaDofilusSE 6x1000g</t>
  </si>
  <si>
    <t>433207</t>
  </si>
  <si>
    <t>Skyr0,2%Vanilla LF MildKvarg SE 6x1000g</t>
  </si>
  <si>
    <t>433210</t>
  </si>
  <si>
    <t>Skyr0,2%peach/pass.LFMildKvargSE 6x1000g</t>
  </si>
  <si>
    <t>433215</t>
  </si>
  <si>
    <t>Skyr0,2 %Strawb.Greek yog.ArlaSE 6x200g</t>
  </si>
  <si>
    <t>433216</t>
  </si>
  <si>
    <t>Skyr0,2% Lemon Greek yog. ArlaSE 6x1000g</t>
  </si>
  <si>
    <t>580014</t>
  </si>
  <si>
    <t>KESO® ANANAS PASS 6X500G</t>
  </si>
  <si>
    <t>581389</t>
  </si>
  <si>
    <t>FILMJÖLK 3% 90X1500g</t>
  </si>
  <si>
    <t>581391</t>
  </si>
  <si>
    <t>GARANT LF STANDMJÖLK  1,5L RP</t>
  </si>
  <si>
    <t>581394</t>
  </si>
  <si>
    <t>GARANT LF MELLANMJÖLK 1,5L RP</t>
  </si>
  <si>
    <t>581405</t>
  </si>
  <si>
    <t>GARANT LF MELLANMJÖLK 12x1,5L</t>
  </si>
  <si>
    <t>581407</t>
  </si>
  <si>
    <t>GARANT LF STANDMJÖLK  12x1,5L</t>
  </si>
  <si>
    <t>581409</t>
  </si>
  <si>
    <t>FAVORIT LF MELLANMJ 12X1,5L</t>
  </si>
  <si>
    <t>581412</t>
  </si>
  <si>
    <t>FAVORIT ESL MELL 1,5% 1,5L RP</t>
  </si>
  <si>
    <t>581415</t>
  </si>
  <si>
    <t>FAVORIT ESL STAN 3% 1,5L RP</t>
  </si>
  <si>
    <t>581424</t>
  </si>
  <si>
    <t>KLÖVER MJÖLKDRYCK 1,3% 12x1,5L</t>
  </si>
  <si>
    <t>582573</t>
  </si>
  <si>
    <t>SMÖR NS EKO 1X500G</t>
  </si>
  <si>
    <t>582850</t>
  </si>
  <si>
    <t>KESO VANILLA 2,9% FIN 6X200G</t>
  </si>
  <si>
    <t>582858</t>
  </si>
  <si>
    <t>KESO STRAWBERRY 2,9% FIN 6X200G</t>
  </si>
  <si>
    <t>582992</t>
  </si>
  <si>
    <t>Ica I love eco Eko Vispgrädde 40% 6x5dl</t>
  </si>
  <si>
    <t>582999</t>
  </si>
  <si>
    <t>ICA VISPGRÄDDE 40% 6X0,5L</t>
  </si>
  <si>
    <t>583000</t>
  </si>
  <si>
    <t>Ekologisk Vispgrädde 40% 6X0,5L</t>
  </si>
  <si>
    <t>583010</t>
  </si>
  <si>
    <t>KEFIR Naturell 2,5% GT 6X1000G</t>
  </si>
  <si>
    <t>583025</t>
  </si>
  <si>
    <t>Kefir Blåbär 2,3% 6x1000g</t>
  </si>
  <si>
    <t>584051</t>
  </si>
  <si>
    <t>PUCKO MIXED 1/4 PALLET</t>
  </si>
  <si>
    <t>584291</t>
  </si>
  <si>
    <t>Favorit laktosfri mellanmjölk 90x1,5L</t>
  </si>
  <si>
    <t>584405</t>
  </si>
  <si>
    <t>Ängens Filmjölk 3% 6x1500g</t>
  </si>
  <si>
    <t>584642</t>
  </si>
  <si>
    <t>Ängens ESL Lättmjölk 0,5% 6x1,5L</t>
  </si>
  <si>
    <t>584779</t>
  </si>
  <si>
    <t>Ängens Mellanmjölk ESL 1,5% 6x1L</t>
  </si>
  <si>
    <t>586143</t>
  </si>
  <si>
    <t>CaffeeLatte/STARBUCKS/6x750ml/SE/EUCH</t>
  </si>
  <si>
    <t>586147</t>
  </si>
  <si>
    <t>CaramelMacchia/STARBUCKS/6x750ml/SE/EUCH</t>
  </si>
  <si>
    <t>586234</t>
  </si>
  <si>
    <t>KESO Strawberry 1,3% LF 6x150G</t>
  </si>
  <si>
    <t>586255</t>
  </si>
  <si>
    <t>KESO Äpple/Kanel 1,3% LF 6x150G</t>
  </si>
  <si>
    <t>588190</t>
  </si>
  <si>
    <t>ARLA PRO LACT.FREE COOK.CREAM 15% 1L SE</t>
  </si>
  <si>
    <t>588240</t>
  </si>
  <si>
    <t>Keso CC Vanilla LF 6x500g</t>
  </si>
  <si>
    <t>588265</t>
  </si>
  <si>
    <t>CaffeeLatte/STARBUCKS/6x750ml/SE/CH</t>
  </si>
  <si>
    <t>588279</t>
  </si>
  <si>
    <t>KESO Blueberry 2,9% CC 6x500g</t>
  </si>
  <si>
    <t>588411</t>
  </si>
  <si>
    <t>Arla Mild Kvarg Naturell 6x1kg</t>
  </si>
  <si>
    <t>588417</t>
  </si>
  <si>
    <t>Arla Pro Lactofree Softice 6% 6x2L</t>
  </si>
  <si>
    <t>588470</t>
  </si>
  <si>
    <t>Cooking Cream Arla Köket 13% 6x7,5DL</t>
  </si>
  <si>
    <t>588473</t>
  </si>
  <si>
    <t>Cream 36% Arla Köket 6x7,5DL</t>
  </si>
  <si>
    <t>588601</t>
  </si>
  <si>
    <t>A KO LF STANDARDMJÖLK 3,0% 1,5L RP</t>
  </si>
  <si>
    <t>588643</t>
  </si>
  <si>
    <t>Klöver 2,6% ESL 6x1,5L</t>
  </si>
  <si>
    <t>588723</t>
  </si>
  <si>
    <t>Milk/IceCo/1,5%/ARLA/12x1L/cb3 C/EUCH</t>
  </si>
  <si>
    <t>588728</t>
  </si>
  <si>
    <t>Milk/IceCo/1,5%/ARLA/12x1L/cb3 C/CH</t>
  </si>
  <si>
    <t>588734</t>
  </si>
  <si>
    <t>Klöver 2,6% ESL 90x1,5L</t>
  </si>
  <si>
    <t>589762</t>
  </si>
  <si>
    <t>ICA ILE Mjölk 3% ESL 12x1,5L</t>
  </si>
  <si>
    <t>601394</t>
  </si>
  <si>
    <t>AK LF Y VA LÄT S 6x1000G</t>
  </si>
  <si>
    <t>601404</t>
  </si>
  <si>
    <t>BREGOTT NS 300 x 8 g</t>
  </si>
  <si>
    <t>601409</t>
  </si>
  <si>
    <t>BREGOTT NS EKO 300x8g</t>
  </si>
  <si>
    <t>601410</t>
  </si>
  <si>
    <t>SVENSKT SMÖR NS 300 x 8 g</t>
  </si>
  <si>
    <t>601428</t>
  </si>
  <si>
    <t>Mjölkdryck 1,3% 1,5L RP</t>
  </si>
  <si>
    <t>601429</t>
  </si>
  <si>
    <t>Lantmjölk 3,8-4,5%</t>
  </si>
  <si>
    <t>601430</t>
  </si>
  <si>
    <t>Mjölkdryck 1,3% 15x1L</t>
  </si>
  <si>
    <t>601444</t>
  </si>
  <si>
    <t>A KO LF MELLANMJÖLK 1,5% TT 6x3DL</t>
  </si>
  <si>
    <t>601445</t>
  </si>
  <si>
    <t>Pucko Mint Slimcan 250ml x 12</t>
  </si>
  <si>
    <t>601446</t>
  </si>
  <si>
    <t>Pucko Salt Karamell Slimcan 250ml x 12</t>
  </si>
  <si>
    <t>601447</t>
  </si>
  <si>
    <t>LÄTT &amp; LAGOM 200 x 8G</t>
  </si>
  <si>
    <t>200 PC</t>
  </si>
  <si>
    <t>601471</t>
  </si>
  <si>
    <t>Onaka Dof Jord/Man 1,4% 6x1000g</t>
  </si>
  <si>
    <t>601473</t>
  </si>
  <si>
    <t>Onaka Dof Cit/Ing 1,4% 6x1000g</t>
  </si>
  <si>
    <t>601482</t>
  </si>
  <si>
    <t>ARLA PRO TURKISK YOGHURT 10% HK5</t>
  </si>
  <si>
    <t>601483</t>
  </si>
  <si>
    <t>ARLA PRO GREKISK YOG 10% 5KG</t>
  </si>
  <si>
    <t>601484</t>
  </si>
  <si>
    <t>ARLA PRO TURKISK YOG EKO 10% 5 KG</t>
  </si>
  <si>
    <t>601485</t>
  </si>
  <si>
    <t>ARLA PRO LF VISPGRÄDDE 36% 6X1L</t>
  </si>
  <si>
    <t>601486</t>
  </si>
  <si>
    <t>ARLA PRO VISPGRÄDDE 36%  SP 10L</t>
  </si>
  <si>
    <t>601487</t>
  </si>
  <si>
    <t>A PRO EKO MATL 13% 1,5L</t>
  </si>
  <si>
    <t>601507</t>
  </si>
  <si>
    <t>Pucko Salt Karamell Slimcan 1/4 pallet</t>
  </si>
  <si>
    <t>601509</t>
  </si>
  <si>
    <t>Pucko Mint Slimcan 1/4 pallet</t>
  </si>
  <si>
    <t>601528</t>
  </si>
  <si>
    <t>Arla ko Färsk vispgrädde 40% GT 6x0,5L</t>
  </si>
  <si>
    <t>601533</t>
  </si>
  <si>
    <t>Gefleortens vispgrädde 40% 6x5dl GT</t>
  </si>
  <si>
    <t>601610</t>
  </si>
  <si>
    <t>ARLA PRO LAKTOSFRI MATLAGNINGSGRÄDDE 1L</t>
  </si>
  <si>
    <t>601641</t>
  </si>
  <si>
    <t>ARLA PRO LAKTF GRÄDDFIL 10% 1,8KG SE</t>
  </si>
  <si>
    <t>601670</t>
  </si>
  <si>
    <t>SBUX Trip 12x300ml Nordic, DE</t>
  </si>
  <si>
    <t>601673</t>
  </si>
  <si>
    <t>SBUX TriNAS 12x300ml Nordic,DE</t>
  </si>
  <si>
    <t>601702</t>
  </si>
  <si>
    <t>BR Antioxidant Shot 0,3Lx4</t>
  </si>
  <si>
    <t>601713</t>
  </si>
  <si>
    <t>GM Sun Power 0,85Lx6 SE/NO</t>
  </si>
  <si>
    <t>601714</t>
  </si>
  <si>
    <t>GM Berry Protect 0,85Lx6 SE/NO</t>
  </si>
  <si>
    <t>601880</t>
  </si>
  <si>
    <t>ARLA STANDARDMJÖLK 3% LÅGPAS</t>
  </si>
  <si>
    <t>601928</t>
  </si>
  <si>
    <t>AK M YOG NAT MINI 0,1% 6x1 TT</t>
  </si>
  <si>
    <t>601932</t>
  </si>
  <si>
    <t>GM Classic Tropical Juice 1Lx6</t>
  </si>
  <si>
    <t>601933</t>
  </si>
  <si>
    <t>BR Tropical Juice 0,85Lx6</t>
  </si>
  <si>
    <t>601935</t>
  </si>
  <si>
    <t>BR Pear Lemonade 0,85Lx6</t>
  </si>
  <si>
    <t>601936</t>
  </si>
  <si>
    <t>BR FIKA Cardamom Smoothie 0,3Lx4</t>
  </si>
  <si>
    <t>602008</t>
  </si>
  <si>
    <t>ÄNGENS YOG JORDG 2% 6x1KG</t>
  </si>
  <si>
    <t>602009</t>
  </si>
  <si>
    <t>ÄNGENS YOG TRO 2% 6x1KG</t>
  </si>
  <si>
    <t>602010</t>
  </si>
  <si>
    <t>ÄNGENS YOG BLÅB 0,5% 6x1KG</t>
  </si>
  <si>
    <t>602022</t>
  </si>
  <si>
    <t>ÄNGENS YOG JGB 0,5% 6x1</t>
  </si>
  <si>
    <t>602119</t>
  </si>
  <si>
    <t>Pucko Slimcan 25 cl 4p ¼ pallet</t>
  </si>
  <si>
    <t>288 PC</t>
  </si>
  <si>
    <t>602132</t>
  </si>
  <si>
    <t>A KO LF YOG NAT 6X1500g</t>
  </si>
  <si>
    <t>602146</t>
  </si>
  <si>
    <t>A KO LF YOG VAN 6X1500g</t>
  </si>
  <si>
    <t>602155</t>
  </si>
  <si>
    <t>Yalla Protein Mjölkdryck Choklad 8x500ml</t>
  </si>
  <si>
    <t>602157</t>
  </si>
  <si>
    <t>Yalla Protein Mjölkdryck Vanilj 8x500ml</t>
  </si>
  <si>
    <t>602212</t>
  </si>
  <si>
    <t>GM Org Apple/Lime/Lemongrass FD 0,85 L</t>
  </si>
  <si>
    <t>602213</t>
  </si>
  <si>
    <t>GM Classic Mild Orange Juice 1,75 L</t>
  </si>
  <si>
    <t>602257</t>
  </si>
  <si>
    <t>A KO LF GRÄDDFIL 10% 8x3DL</t>
  </si>
  <si>
    <t>602278</t>
  </si>
  <si>
    <t>MILD YOG NAT 3% S-BAG</t>
  </si>
  <si>
    <t>602297</t>
  </si>
  <si>
    <t>A KÖK SMÖR&amp;RAPS 320x750ML 1/2 PALL</t>
  </si>
  <si>
    <t>602300</t>
  </si>
  <si>
    <t>GM Prebiotic Fruit drink 0,85Lx6</t>
  </si>
  <si>
    <t>602342</t>
  </si>
  <si>
    <t>BR Apple Juice 0,3Lx4</t>
  </si>
  <si>
    <t>602348</t>
  </si>
  <si>
    <t>BR FIKA Chocolate Smoothie 0,3Lx4</t>
  </si>
  <si>
    <t>602363</t>
  </si>
  <si>
    <t>Yoggi Org Citron LIM ED 6x1000g</t>
  </si>
  <si>
    <t>602369</t>
  </si>
  <si>
    <t>Yoggi mini LF Vanilj 6x1000g</t>
  </si>
  <si>
    <t>602415</t>
  </si>
  <si>
    <t>ARLA KO YOG NAT TT RP</t>
  </si>
  <si>
    <t>602419</t>
  </si>
  <si>
    <t>A KO M YOG NAT TT RP</t>
  </si>
  <si>
    <t>602424</t>
  </si>
  <si>
    <t>YOGGI MINI JORDG/RAB 6X1000G</t>
  </si>
  <si>
    <t>602495</t>
  </si>
  <si>
    <t>Arla Pro Softicemix 6% fat(veg fat) 6x2L</t>
  </si>
  <si>
    <t>602622</t>
  </si>
  <si>
    <t>SBUX Intenso 144x200ml 1/4pl</t>
  </si>
  <si>
    <t>602657</t>
  </si>
  <si>
    <t>M YOG LÄTTSOCK JGB 6x1500g</t>
  </si>
  <si>
    <t>602658</t>
  </si>
  <si>
    <t>MILD YOGH VANILJ 1,75 RP</t>
  </si>
  <si>
    <t>602660</t>
  </si>
  <si>
    <t>MILD YOGHURT NAT 1,75 RP</t>
  </si>
  <si>
    <t>602666</t>
  </si>
  <si>
    <t>AM_Mjölk_3.0%_10X500ML</t>
  </si>
  <si>
    <t>602753</t>
  </si>
  <si>
    <t>ARLA KEFIR DRYCK BLÅBÄR 6X300ML</t>
  </si>
  <si>
    <t>602754</t>
  </si>
  <si>
    <t>ARLA KEFIR DRYCK VANILJ/INGEFÄRA 6X300ML</t>
  </si>
  <si>
    <t>602794</t>
  </si>
  <si>
    <t>KLÖVER CHOKLADMJÖLKDRYCK 6x1,5L</t>
  </si>
  <si>
    <t>602796</t>
  </si>
  <si>
    <t>Kelda Matlagningsgrädde 15% 10x5dl</t>
  </si>
  <si>
    <t>602830</t>
  </si>
  <si>
    <t>Pucko Apelsin Slimcan 12x250ml</t>
  </si>
  <si>
    <t>602831</t>
  </si>
  <si>
    <t>Pucko Apelsin 12x250ml 1/4 pal</t>
  </si>
  <si>
    <t>603050</t>
  </si>
  <si>
    <t>ÄNGENS ESL MELLANMJÖLK 1,5% 6X1,75L</t>
  </si>
  <si>
    <t>603060</t>
  </si>
  <si>
    <t>603061</t>
  </si>
  <si>
    <t>SBUX FLAT WHITE 10x220ML PL,TR</t>
  </si>
  <si>
    <t>603071</t>
  </si>
  <si>
    <t>YOGGI JORD/SKOVBÆR 6X4X125G</t>
  </si>
  <si>
    <t>603074</t>
  </si>
  <si>
    <t>BR S FIKA Coffee Smoothie 4X0,3L</t>
  </si>
  <si>
    <t>603075</t>
  </si>
  <si>
    <t>BR S Green Smoothie 4X0,3L</t>
  </si>
  <si>
    <t>603076</t>
  </si>
  <si>
    <t>BR L Pear Lemonade 4X0,3L</t>
  </si>
  <si>
    <t>603077</t>
  </si>
  <si>
    <t>BR L Ice Tea Lemonade 6X0,85L</t>
  </si>
  <si>
    <t>603079</t>
  </si>
  <si>
    <t>603081</t>
  </si>
  <si>
    <t>GM Tropical Delight J 6X0,85L</t>
  </si>
  <si>
    <t>603082</t>
  </si>
  <si>
    <t>GM ORG Orange 6X1,275L</t>
  </si>
  <si>
    <t>603110</t>
  </si>
  <si>
    <t>Sbux Frapp Toffee Honeycomb 250ml NL</t>
  </si>
  <si>
    <t>603172</t>
  </si>
  <si>
    <t>DreamyDessert Vanillasauce 10% 10x5dl</t>
  </si>
  <si>
    <t>603173</t>
  </si>
  <si>
    <t>DreamyDessertLactofreeVansauce10% 10x5DL</t>
  </si>
  <si>
    <t>603174</t>
  </si>
  <si>
    <t>603175</t>
  </si>
  <si>
    <t>DreamyDessert Vanillawhip 10% 12x2,5DL</t>
  </si>
  <si>
    <t>603236</t>
  </si>
  <si>
    <t>LF M YOG LÄTTSOCK JGB 6x1500g</t>
  </si>
  <si>
    <t>603261</t>
  </si>
  <si>
    <t>Dreamy dessert Crème brulée 6x2x100g</t>
  </si>
  <si>
    <t>603262</t>
  </si>
  <si>
    <t>Creamy Des PanCot BlkbryBlCurnt 6x2x120g</t>
  </si>
  <si>
    <t>603263</t>
  </si>
  <si>
    <t>Dreamy Des PanCot Mngo pasn 6x2x120g</t>
  </si>
  <si>
    <t>603266</t>
  </si>
  <si>
    <t>MAX Softice mix 6% veg fat UHT 6x2L</t>
  </si>
  <si>
    <t>603297</t>
  </si>
  <si>
    <t>GM Strawberry Delight J 6X0,85L</t>
  </si>
  <si>
    <t>603326</t>
  </si>
  <si>
    <t>Tomatsoppa Kelda 10x1L</t>
  </si>
  <si>
    <t>603373</t>
  </si>
  <si>
    <t>Pucko Original Slimcan 6x(4x250ml) SE</t>
  </si>
  <si>
    <t>699801</t>
  </si>
  <si>
    <t>699802</t>
  </si>
  <si>
    <t>VISPGRÄDDE GT 1X1</t>
  </si>
  <si>
    <t>699803</t>
  </si>
  <si>
    <t>EKO MELLANM LAKFR GT 1X1</t>
  </si>
  <si>
    <t>699804</t>
  </si>
  <si>
    <t>LAKTOSFRI STANDMJÖLK 1X1</t>
  </si>
  <si>
    <t>699805</t>
  </si>
  <si>
    <t>YOGGI 2% LF SKOGSBÄR 1000G</t>
  </si>
  <si>
    <t>699806</t>
  </si>
  <si>
    <t>EKO LAKTF FILMJÖLK 1X1</t>
  </si>
  <si>
    <t>699807</t>
  </si>
  <si>
    <t>EKO LF MILD YOG NAT 1,5%</t>
  </si>
  <si>
    <t>699808</t>
  </si>
  <si>
    <t>EKO LFRI LÄTTMJÖLKDR 1X1</t>
  </si>
  <si>
    <t>699809</t>
  </si>
  <si>
    <t>AKÖK LF TURKISK YOG 1X1</t>
  </si>
  <si>
    <t>699810</t>
  </si>
  <si>
    <t>AK EK LÄ M YOG NAT 1X1 TT</t>
  </si>
  <si>
    <t>699811</t>
  </si>
  <si>
    <t>AK EK M YO NAT 4,5% 1X1</t>
  </si>
  <si>
    <t>699812</t>
  </si>
  <si>
    <t>ARLA KO GRÄDDFIL 1X1000 G</t>
  </si>
  <si>
    <t>699813</t>
  </si>
  <si>
    <t>AK M LÄ YOG VAN 1X1 TT</t>
  </si>
  <si>
    <t>699814</t>
  </si>
  <si>
    <t>AK M LÄ YOG NAT 1X1 TT</t>
  </si>
  <si>
    <t>701520</t>
  </si>
  <si>
    <t>RED LABEL 28% 12G 3 KG SKIV</t>
  </si>
  <si>
    <t>2 PC</t>
  </si>
  <si>
    <t>701670</t>
  </si>
  <si>
    <t>BREGOTT BRYNT 16x300G</t>
  </si>
  <si>
    <t>701955</t>
  </si>
  <si>
    <t>SBUX Frapp Mocha &amp; Coffee 1/2 pallet 288</t>
  </si>
  <si>
    <t>702046</t>
  </si>
  <si>
    <t>YALLA PROTEIN DRINKS 500ML MIXED ¼ PALL</t>
  </si>
  <si>
    <t>702054</t>
  </si>
  <si>
    <t>SBUX FRAPPUCCINO MIXED 250 ML 1/4 PALLET</t>
  </si>
  <si>
    <t>702055</t>
  </si>
  <si>
    <t>SBUX TRIPLESHOT MIXED 300 ML 1/4 PALLET</t>
  </si>
  <si>
    <t>792403</t>
  </si>
  <si>
    <t>KESO® Cottage Cheese Mellanmål Laktosfri</t>
  </si>
  <si>
    <t>794646</t>
  </si>
  <si>
    <t>Keso Cottage Cheese Vanilj 500g</t>
  </si>
  <si>
    <t>796248</t>
  </si>
  <si>
    <t>CC 25% Plain Org LS Arla Pro 4x1,5Kg SE</t>
  </si>
  <si>
    <t>797999</t>
  </si>
  <si>
    <t>Keso CC Strawb 6x500g</t>
  </si>
  <si>
    <t>799186</t>
  </si>
  <si>
    <t>20x400g Arla Köket Butter 60% S_SE_QR</t>
  </si>
  <si>
    <t>2-1 förhållande</t>
  </si>
  <si>
    <t>3-1 förhållande</t>
  </si>
  <si>
    <t>Beställer</t>
  </si>
  <si>
    <t>Levereras</t>
  </si>
  <si>
    <t xml:space="preserve">• Om ni tex vill ha ersättning om Gräddfil 1,8 kg hink bristar och vill ha 5 kg istället och få ungefär samma mängd så bör det sättas upp med förhållande --&gt; se tabeller som kan användas tvärtom också </t>
  </si>
  <si>
    <t>Hur det fungerar:</t>
  </si>
  <si>
    <t>• I nedan tabell kan ni skriva in de artiklar som ni vill ha en ersättningartikel på om vi bristar till er.</t>
  </si>
  <si>
    <t>Är artikeln inte möjlig får ni denna text</t>
  </si>
  <si>
    <t>Är artikeln möjlig får ni denna text</t>
  </si>
  <si>
    <t>• Får ni brist på ersättningsartikeln kan man sätta upp en ersättning på ersättningsartikeln</t>
  </si>
  <si>
    <t>LATTE ART 2,6% 6X1L_DK</t>
  </si>
  <si>
    <t>LATTE ART 0,9% 6X1L_DK</t>
  </si>
  <si>
    <t>SBUX WCM 10x220ml FI,SE,NO,DK,CY,GR</t>
  </si>
  <si>
    <t>SBUX CAF LAT 10X330ML UK,DE,NO,FR,SE</t>
  </si>
  <si>
    <t>SBUX Oat 10x220ml UK,NL,NO,FI,GR,CY,SE</t>
  </si>
  <si>
    <t>SourCr./Schmand24%plainArlaProDE/SE1x5kg</t>
  </si>
  <si>
    <t>Yog.1,5% PlainLF Arla Dofilus SE 6x1000g</t>
  </si>
  <si>
    <t>433208</t>
  </si>
  <si>
    <t>Skyr0,2%Raspber.LF MildKvarg SE 6x1000g</t>
  </si>
  <si>
    <t>433209</t>
  </si>
  <si>
    <t>Skyr0,2%BlueberryLF MildKvarg SE 6x1000g</t>
  </si>
  <si>
    <t>586179</t>
  </si>
  <si>
    <t>KESO Mango/passion 1,3% LF 6x150G</t>
  </si>
  <si>
    <t>588445</t>
  </si>
  <si>
    <t>YA Skyr Dry LF Straw-Pom SE 950ml PT FO6</t>
  </si>
  <si>
    <t>588446</t>
  </si>
  <si>
    <t>YA Skyr Dry LF Peach-Pas SE 950ml PT FO6</t>
  </si>
  <si>
    <t>588455</t>
  </si>
  <si>
    <t>YA ZERO DRY LF (w)Straw SE 350ML PT FO6</t>
  </si>
  <si>
    <t>588456</t>
  </si>
  <si>
    <t>YA ZERO DRY LF Blueb SE 350ML PT F06</t>
  </si>
  <si>
    <t>588586</t>
  </si>
  <si>
    <t>Arla LF NL 1,5% 6x1,5L</t>
  </si>
  <si>
    <t>588743</t>
  </si>
  <si>
    <t>COOP LF STANDARDMJÖLK 3,0% 6X1,5L</t>
  </si>
  <si>
    <t>589696</t>
  </si>
  <si>
    <t>Arla® Pro Cottage cheese 4% 3 kg</t>
  </si>
  <si>
    <t>589747</t>
  </si>
  <si>
    <t>COOP LF Mellanmjölk 1,5% 6x1,5L</t>
  </si>
  <si>
    <t>589794</t>
  </si>
  <si>
    <t>1/2 PAL ARLA ICECOFFE 288x1L</t>
  </si>
  <si>
    <t>589812</t>
  </si>
  <si>
    <t>1/2 PAL SBUX CAFFE LATTE MULTI 312x750ML</t>
  </si>
  <si>
    <t>312 PC</t>
  </si>
  <si>
    <t>589868</t>
  </si>
  <si>
    <t>Pucko Original Slimcan 250ml 1/4 pal SE</t>
  </si>
  <si>
    <t>589976</t>
  </si>
  <si>
    <t>COOP LF mellanmjölk 1,5% 90x1,5L</t>
  </si>
  <si>
    <t>590290</t>
  </si>
  <si>
    <t>VISPGRÄDDE FLUID BAG 7 DAGAR 1000L</t>
  </si>
  <si>
    <t>590506</t>
  </si>
  <si>
    <t>KESO PINE/PASS 2,9% FIN 6x200G</t>
  </si>
  <si>
    <t>SBUX FLATWHITE10x220ML UK,NL,DE,FI,SE,CH</t>
  </si>
  <si>
    <t>AppleBlueberryBirchwater J 6X0,85L</t>
  </si>
  <si>
    <t>Milbona Matlagningsgrädde 15% 10x5d</t>
  </si>
  <si>
    <t>603221</t>
  </si>
  <si>
    <t>YOGHURT NATURELL 3% 500-900kg S-BAG</t>
  </si>
  <si>
    <t>603298</t>
  </si>
  <si>
    <t>GM ORG Orange 1,275Lx6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</si>
</sst>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##,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20"/>
      <color theme="1"/>
      <name val="Arla InterFace"/>
      <family val="2"/>
    </font>
    <font>
      <sz val="11"/>
      <color theme="1"/>
      <name val="Arla InterFace"/>
      <family val="2"/>
    </font>
    <font>
      <sz val="10"/>
      <name val="Arla InterFace"/>
      <family val="2"/>
    </font>
    <font>
      <sz val="12"/>
      <name val="Arla InterFace"/>
      <family val="2"/>
    </font>
    <font>
      <sz val="12"/>
      <color rgb="FF000000"/>
      <name val="Arla InterFace"/>
      <family val="2"/>
    </font>
    <font>
      <sz val="10"/>
      <color theme="1"/>
      <name val="Arla InterFace"/>
      <family val="2"/>
    </font>
    <font>
      <b/>
      <sz val="11"/>
      <color theme="1"/>
      <name val="Arla InterFace"/>
      <family val="2"/>
    </font>
  </fonts>
  <fills count="22">
    <fill>
      <patternFill patternType="none"/>
    </fill>
    <fill>
      <patternFill patternType="gray125"/>
    </fill>
    <fill>
      <patternFill patternType="gray06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1">
    <xf numFmtId="0" fontId="0" fillId="0" borderId="0"/>
    <xf numFmtId="0" fontId="1" fillId="0" borderId="0"/>
    <xf numFmtId="0" fontId="5" fillId="3" borderId="15" applyNumberFormat="0" applyAlignment="0" applyProtection="0">
      <alignment horizontal="left" vertical="center" indent="1"/>
    </xf>
    <xf numFmtId="165" fontId="6" fillId="0" borderId="16" applyNumberFormat="0" applyProtection="0">
      <alignment horizontal="right" vertical="center"/>
    </xf>
    <xf numFmtId="165" fontId="5" fillId="0" borderId="17" applyNumberFormat="0" applyProtection="0">
      <alignment horizontal="right" vertical="center"/>
    </xf>
    <xf numFmtId="165" fontId="6" fillId="4" borderId="15" applyNumberFormat="0" applyAlignment="0" applyProtection="0">
      <alignment horizontal="left" vertical="center" indent="1"/>
    </xf>
    <xf numFmtId="0" fontId="7" fillId="5" borderId="17" applyNumberFormat="0" applyAlignment="0">
      <alignment horizontal="left" vertical="center" indent="1"/>
      <protection locked="0"/>
    </xf>
    <xf numFmtId="0" fontId="7" fillId="6" borderId="17" applyNumberFormat="0" applyAlignment="0" applyProtection="0">
      <alignment horizontal="left" vertical="center" indent="1"/>
    </xf>
    <xf numFmtId="165" fontId="6" fillId="7" borderId="16" applyNumberFormat="0" applyBorder="0">
      <alignment horizontal="right" vertical="center"/>
      <protection locked="0"/>
    </xf>
    <xf numFmtId="0" fontId="7" fillId="5" borderId="17" applyNumberFormat="0" applyAlignment="0">
      <alignment horizontal="left" vertical="center" indent="1"/>
      <protection locked="0"/>
    </xf>
    <xf numFmtId="165" fontId="5" fillId="6" borderId="17" applyNumberFormat="0" applyProtection="0">
      <alignment horizontal="right" vertical="center"/>
    </xf>
    <xf numFmtId="165" fontId="5" fillId="7" borderId="17" applyNumberFormat="0" applyBorder="0">
      <alignment horizontal="right" vertical="center"/>
      <protection locked="0"/>
    </xf>
    <xf numFmtId="165" fontId="8" fillId="8" borderId="18" applyNumberFormat="0" applyBorder="0" applyAlignment="0" applyProtection="0">
      <alignment horizontal="right" vertical="center" indent="1"/>
    </xf>
    <xf numFmtId="165" fontId="9" fillId="9" borderId="18" applyNumberFormat="0" applyBorder="0" applyAlignment="0" applyProtection="0">
      <alignment horizontal="right" vertical="center" indent="1"/>
    </xf>
    <xf numFmtId="165" fontId="9" fillId="10" borderId="18" applyNumberFormat="0" applyBorder="0" applyAlignment="0" applyProtection="0">
      <alignment horizontal="right" vertical="center" indent="1"/>
    </xf>
    <xf numFmtId="165" fontId="10" fillId="11" borderId="18" applyNumberFormat="0" applyBorder="0" applyAlignment="0" applyProtection="0">
      <alignment horizontal="right" vertical="center" indent="1"/>
    </xf>
    <xf numFmtId="165" fontId="10" fillId="12" borderId="18" applyNumberFormat="0" applyBorder="0" applyAlignment="0" applyProtection="0">
      <alignment horizontal="right" vertical="center" indent="1"/>
    </xf>
    <xf numFmtId="165" fontId="10" fillId="13" borderId="18" applyNumberFormat="0" applyBorder="0" applyAlignment="0" applyProtection="0">
      <alignment horizontal="right" vertical="center" indent="1"/>
    </xf>
    <xf numFmtId="165" fontId="11" fillId="14" borderId="18" applyNumberFormat="0" applyBorder="0" applyAlignment="0" applyProtection="0">
      <alignment horizontal="right" vertical="center" indent="1"/>
    </xf>
    <xf numFmtId="165" fontId="11" fillId="15" borderId="18" applyNumberFormat="0" applyBorder="0" applyAlignment="0" applyProtection="0">
      <alignment horizontal="right" vertical="center" indent="1"/>
    </xf>
    <xf numFmtId="165" fontId="11" fillId="16" borderId="18" applyNumberFormat="0" applyBorder="0" applyAlignment="0" applyProtection="0">
      <alignment horizontal="right" vertical="center" indent="1"/>
    </xf>
    <xf numFmtId="0" fontId="12" fillId="0" borderId="15" applyNumberFormat="0" applyFont="0" applyFill="0" applyAlignment="0" applyProtection="0"/>
    <xf numFmtId="165" fontId="13" fillId="4" borderId="0" applyNumberFormat="0" applyAlignment="0" applyProtection="0">
      <alignment horizontal="left" vertical="center" indent="1"/>
    </xf>
    <xf numFmtId="0" fontId="12" fillId="0" borderId="19" applyNumberFormat="0" applyFont="0" applyFill="0" applyAlignment="0" applyProtection="0"/>
    <xf numFmtId="165" fontId="6" fillId="0" borderId="16" applyNumberFormat="0" applyFill="0" applyBorder="0" applyAlignment="0" applyProtection="0">
      <alignment horizontal="right" vertical="center"/>
    </xf>
    <xf numFmtId="165" fontId="6" fillId="4" borderId="15" applyNumberFormat="0" applyAlignment="0" applyProtection="0">
      <alignment horizontal="left" vertical="center" indent="1"/>
    </xf>
    <xf numFmtId="0" fontId="5" fillId="3" borderId="17" applyNumberFormat="0" applyAlignment="0" applyProtection="0">
      <alignment horizontal="left" vertical="center" indent="1"/>
    </xf>
    <xf numFmtId="0" fontId="7" fillId="17" borderId="15" applyNumberFormat="0" applyAlignment="0" applyProtection="0">
      <alignment horizontal="left" vertical="center" indent="1"/>
    </xf>
    <xf numFmtId="0" fontId="7" fillId="18" borderId="15" applyNumberFormat="0" applyAlignment="0" applyProtection="0">
      <alignment horizontal="left" vertical="center" indent="1"/>
    </xf>
    <xf numFmtId="0" fontId="7" fillId="19" borderId="15" applyNumberFormat="0" applyAlignment="0" applyProtection="0">
      <alignment horizontal="left" vertical="center" indent="1"/>
    </xf>
    <xf numFmtId="0" fontId="7" fillId="7" borderId="15" applyNumberFormat="0" applyAlignment="0" applyProtection="0">
      <alignment horizontal="left" vertical="center" indent="1"/>
    </xf>
    <xf numFmtId="0" fontId="7" fillId="6" borderId="17" applyNumberFormat="0" applyAlignment="0" applyProtection="0">
      <alignment horizontal="left" vertical="center" indent="1"/>
    </xf>
    <xf numFmtId="0" fontId="14" fillId="0" borderId="20" applyNumberFormat="0" applyFill="0" applyBorder="0" applyAlignment="0" applyProtection="0"/>
    <xf numFmtId="0" fontId="15" fillId="0" borderId="20" applyNumberFormat="0" applyBorder="0" applyAlignment="0" applyProtection="0"/>
    <xf numFmtId="0" fontId="14" fillId="5" borderId="17" applyNumberFormat="0" applyAlignment="0">
      <alignment horizontal="left" vertical="center" indent="1"/>
      <protection locked="0"/>
    </xf>
    <xf numFmtId="0" fontId="14" fillId="5" borderId="17" applyNumberFormat="0" applyAlignment="0">
      <alignment horizontal="left" vertical="center" indent="1"/>
      <protection locked="0"/>
    </xf>
    <xf numFmtId="0" fontId="14" fillId="6" borderId="17" applyNumberFormat="0" applyAlignment="0" applyProtection="0">
      <alignment horizontal="left" vertical="center" indent="1"/>
    </xf>
    <xf numFmtId="165" fontId="16" fillId="6" borderId="17" applyNumberFormat="0" applyProtection="0">
      <alignment horizontal="right" vertical="center"/>
    </xf>
    <xf numFmtId="165" fontId="17" fillId="7" borderId="16" applyNumberFormat="0" applyBorder="0">
      <alignment horizontal="right" vertical="center"/>
      <protection locked="0"/>
    </xf>
    <xf numFmtId="165" fontId="16" fillId="7" borderId="17" applyNumberFormat="0" applyBorder="0">
      <alignment horizontal="right" vertical="center"/>
      <protection locked="0"/>
    </xf>
    <xf numFmtId="165" fontId="6" fillId="0" borderId="16" applyNumberFormat="0" applyFill="0" applyBorder="0" applyAlignment="0" applyProtection="0">
      <alignment horizontal="right" vertical="center"/>
    </xf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6" fillId="4" borderId="15" xfId="25" quotePrefix="1" applyNumberFormat="1" applyAlignment="1"/>
    <xf numFmtId="37" fontId="6" fillId="0" borderId="21" xfId="3" applyNumberFormat="1" applyBorder="1">
      <alignment horizontal="right" vertical="center"/>
    </xf>
    <xf numFmtId="2" fontId="0" fillId="0" borderId="0" xfId="0" applyNumberFormat="1"/>
    <xf numFmtId="37" fontId="6" fillId="0" borderId="16" xfId="3" applyNumberFormat="1">
      <alignment horizontal="right" vertical="center"/>
    </xf>
    <xf numFmtId="39" fontId="6" fillId="0" borderId="16" xfId="3" applyNumberFormat="1">
      <alignment horizontal="right" vertical="center"/>
    </xf>
    <xf numFmtId="39" fontId="6" fillId="0" borderId="21" xfId="3" applyNumberFormat="1" applyBorder="1">
      <alignment horizontal="right" vertical="center"/>
    </xf>
    <xf numFmtId="37" fontId="6" fillId="0" borderId="24" xfId="3" applyNumberFormat="1" applyBorder="1">
      <alignment horizontal="right" vertical="center"/>
    </xf>
    <xf numFmtId="0" fontId="1" fillId="0" borderId="6" xfId="1" applyBorder="1"/>
    <xf numFmtId="0" fontId="1" fillId="0" borderId="11" xfId="1" applyBorder="1"/>
    <xf numFmtId="0" fontId="1" fillId="0" borderId="6" xfId="1" applyBorder="1" applyAlignment="1">
      <alignment horizontal="center"/>
    </xf>
    <xf numFmtId="0" fontId="1" fillId="0" borderId="11" xfId="1" applyBorder="1" applyAlignment="1">
      <alignment horizontal="center"/>
    </xf>
    <xf numFmtId="39" fontId="6" fillId="0" borderId="23" xfId="3" applyNumberFormat="1" applyBorder="1">
      <alignment horizontal="right" vertical="center"/>
    </xf>
    <xf numFmtId="0" fontId="2" fillId="20" borderId="5" xfId="1" applyFont="1" applyFill="1" applyBorder="1" applyAlignment="1" applyProtection="1">
      <alignment horizontal="center"/>
      <protection locked="0"/>
    </xf>
    <xf numFmtId="0" fontId="2" fillId="20" borderId="7" xfId="1" applyFont="1" applyFill="1" applyBorder="1" applyAlignment="1" applyProtection="1">
      <alignment horizontal="center"/>
      <protection locked="0"/>
    </xf>
    <xf numFmtId="0" fontId="3" fillId="20" borderId="1" xfId="0" applyFont="1" applyFill="1" applyBorder="1" applyAlignment="1" applyProtection="1">
      <alignment horizontal="center"/>
      <protection locked="0"/>
    </xf>
    <xf numFmtId="0" fontId="3" fillId="20" borderId="2" xfId="0" applyFont="1" applyFill="1" applyBorder="1" applyAlignment="1" applyProtection="1">
      <alignment horizontal="center"/>
      <protection locked="0"/>
    </xf>
    <xf numFmtId="0" fontId="3" fillId="20" borderId="3" xfId="0" applyFont="1" applyFill="1" applyBorder="1" applyAlignment="1" applyProtection="1">
      <alignment horizontal="center"/>
      <protection locked="0"/>
    </xf>
    <xf numFmtId="0" fontId="3" fillId="20" borderId="4" xfId="0" applyFont="1" applyFill="1" applyBorder="1" applyAlignment="1" applyProtection="1">
      <alignment horizontal="center"/>
      <protection locked="0"/>
    </xf>
    <xf numFmtId="49" fontId="1" fillId="20" borderId="5" xfId="1" applyNumberFormat="1" applyFill="1" applyBorder="1" applyAlignment="1" applyProtection="1">
      <alignment horizontal="center"/>
      <protection locked="0"/>
    </xf>
    <xf numFmtId="49" fontId="1" fillId="20" borderId="22" xfId="1" applyNumberFormat="1" applyFill="1" applyBorder="1" applyAlignment="1" applyProtection="1">
      <alignment horizontal="center"/>
      <protection locked="0"/>
    </xf>
    <xf numFmtId="0" fontId="0" fillId="0" borderId="31" xfId="0" applyBorder="1"/>
    <xf numFmtId="0" fontId="5" fillId="3" borderId="32" xfId="2" applyNumberFormat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49" fontId="20" fillId="20" borderId="35" xfId="1" applyNumberFormat="1" applyFont="1" applyFill="1" applyBorder="1" applyAlignment="1" applyProtection="1">
      <alignment horizontal="center"/>
      <protection locked="0"/>
    </xf>
    <xf numFmtId="0" fontId="20" fillId="0" borderId="35" xfId="1" applyFont="1" applyBorder="1"/>
    <xf numFmtId="0" fontId="20" fillId="0" borderId="35" xfId="1" applyFont="1" applyBorder="1" applyAlignment="1">
      <alignment horizontal="center"/>
    </xf>
    <xf numFmtId="0" fontId="19" fillId="0" borderId="26" xfId="0" applyFont="1" applyBorder="1"/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0" fillId="0" borderId="12" xfId="1" applyFont="1" applyBorder="1" applyAlignment="1">
      <alignment horizontal="center" wrapText="1"/>
    </xf>
    <xf numFmtId="0" fontId="20" fillId="2" borderId="13" xfId="1" applyFont="1" applyFill="1" applyBorder="1" applyAlignment="1">
      <alignment horizontal="center" wrapText="1"/>
    </xf>
    <xf numFmtId="0" fontId="23" fillId="2" borderId="13" xfId="0" applyFont="1" applyFill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1" fillId="20" borderId="8" xfId="0" applyFont="1" applyFill="1" applyBorder="1" applyAlignment="1">
      <alignment horizontal="center"/>
    </xf>
    <xf numFmtId="0" fontId="22" fillId="21" borderId="25" xfId="0" applyFont="1" applyFill="1" applyBorder="1" applyAlignment="1" applyProtection="1">
      <alignment horizontal="center" wrapText="1"/>
      <protection locked="0"/>
    </xf>
    <xf numFmtId="0" fontId="0" fillId="0" borderId="37" xfId="0" applyBorder="1"/>
    <xf numFmtId="0" fontId="19" fillId="0" borderId="37" xfId="0" applyFont="1" applyBorder="1"/>
    <xf numFmtId="0" fontId="19" fillId="0" borderId="36" xfId="0" applyFont="1" applyBorder="1"/>
    <xf numFmtId="0" fontId="5" fillId="3" borderId="15" xfId="2" applyNumberFormat="1" applyBorder="1" applyAlignment="1"/>
    <xf numFmtId="0" fontId="5" fillId="3" borderId="15" xfId="2" quotePrefix="1" applyNumberFormat="1" applyBorder="1" applyAlignment="1"/>
    <xf numFmtId="0" fontId="6" fillId="4" borderId="15" xfId="25" quotePrefix="1" applyNumberFormat="1" applyBorder="1" applyAlignment="1"/>
    <xf numFmtId="0" fontId="24" fillId="0" borderId="0" xfId="0" applyFont="1" applyAlignment="1"/>
    <xf numFmtId="0" fontId="19" fillId="0" borderId="0" xfId="0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164" fontId="21" fillId="21" borderId="9" xfId="0" applyNumberFormat="1" applyFont="1" applyFill="1" applyBorder="1" applyAlignment="1" applyProtection="1">
      <alignment horizontal="center"/>
      <protection locked="0"/>
    </xf>
    <xf numFmtId="164" fontId="21" fillId="21" borderId="10" xfId="0" applyNumberFormat="1" applyFont="1" applyFill="1" applyBorder="1" applyAlignment="1" applyProtection="1">
      <alignment horizontal="center"/>
      <protection locked="0"/>
    </xf>
    <xf numFmtId="0" fontId="20" fillId="2" borderId="33" xfId="1" applyFont="1" applyFill="1" applyBorder="1" applyAlignment="1">
      <alignment horizontal="center" wrapText="1"/>
    </xf>
    <xf numFmtId="0" fontId="20" fillId="2" borderId="34" xfId="1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21" fillId="21" borderId="9" xfId="0" applyFont="1" applyFill="1" applyBorder="1" applyAlignment="1" applyProtection="1">
      <alignment horizontal="left" wrapText="1"/>
      <protection locked="0"/>
    </xf>
    <xf numFmtId="0" fontId="21" fillId="21" borderId="10" xfId="0" applyFont="1" applyFill="1" applyBorder="1" applyAlignment="1" applyProtection="1">
      <alignment horizontal="left" wrapText="1"/>
      <protection locked="0"/>
    </xf>
    <xf numFmtId="0" fontId="21" fillId="20" borderId="8" xfId="0" applyFont="1" applyFill="1" applyBorder="1" applyAlignment="1">
      <alignment horizontal="center"/>
    </xf>
    <xf numFmtId="0" fontId="21" fillId="20" borderId="9" xfId="0" applyFont="1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41">
    <cellStyle name="Normal" xfId="0" builtinId="0"/>
    <cellStyle name="Normal_Partiprislista fv prish" xfId="1" xr:uid="{00000000-0005-0000-0000-000003000000}"/>
    <cellStyle name="SAPBorder" xfId="21" xr:uid="{925CE6B2-1F8F-4295-AD2F-46CCE3F6E734}"/>
    <cellStyle name="SAPDataCell" xfId="3" xr:uid="{6FA90BBF-F25D-4907-BAC4-B5B1C9E6FD67}"/>
    <cellStyle name="SAPDataRemoved" xfId="22" xr:uid="{7A65B619-3ABD-47C9-94CC-568DE0AEC839}"/>
    <cellStyle name="SAPDataTotalCell" xfId="4" xr:uid="{9D994730-A509-48F8-BD40-BFB760F836A9}"/>
    <cellStyle name="SAPDimensionCell" xfId="2" xr:uid="{09C50EF3-7DFD-489F-9A3F-5CC66E70E736}"/>
    <cellStyle name="SAPEditableDataCell" xfId="6" xr:uid="{CC1C4097-1115-426C-8701-55DC0E317F98}"/>
    <cellStyle name="SAPEditableDataTotalCell" xfId="9" xr:uid="{C0F24348-C31B-4729-89F3-1B33BA31C483}"/>
    <cellStyle name="SAPEmphasized" xfId="32" xr:uid="{CD7C8322-95E6-4FF7-A51D-D022CA1B617F}"/>
    <cellStyle name="SAPEmphasizedEditableDataCell" xfId="34" xr:uid="{A0CB0D9E-9731-446D-94B4-B9CE65960E36}"/>
    <cellStyle name="SAPEmphasizedEditableDataTotalCell" xfId="35" xr:uid="{4F475190-E4B5-4DB2-A48A-D0C3902828FB}"/>
    <cellStyle name="SAPEmphasizedLockedDataCell" xfId="38" xr:uid="{1B0BEDF3-D305-48EF-BAC4-0580F329E259}"/>
    <cellStyle name="SAPEmphasizedLockedDataTotalCell" xfId="39" xr:uid="{E1CAA69A-5707-4270-A263-70B641307CC1}"/>
    <cellStyle name="SAPEmphasizedReadonlyDataCell" xfId="36" xr:uid="{D0B14976-E21B-461E-A21B-7CE00A10E705}"/>
    <cellStyle name="SAPEmphasizedReadonlyDataTotalCell" xfId="37" xr:uid="{F780D79A-75D7-46CF-A258-A482D3F5F556}"/>
    <cellStyle name="SAPEmphasizedTotal" xfId="33" xr:uid="{42693888-1100-4439-97A9-3676D0D421D0}"/>
    <cellStyle name="SAPError" xfId="23" xr:uid="{EFA3FB5C-58F5-4734-BBD8-CE2598F4E43A}"/>
    <cellStyle name="SAPExceptionLevel1" xfId="12" xr:uid="{45F71A96-F9D9-400C-991A-B2A49D449762}"/>
    <cellStyle name="SAPExceptionLevel2" xfId="13" xr:uid="{99088E8B-335F-4B10-82DD-86D4EAAC93BF}"/>
    <cellStyle name="SAPExceptionLevel3" xfId="14" xr:uid="{4411CF15-CEAA-44C7-A17B-8867EE2D2D4F}"/>
    <cellStyle name="SAPExceptionLevel4" xfId="15" xr:uid="{2D7B1A28-BB1E-47BE-95DC-46EDF5B129D3}"/>
    <cellStyle name="SAPExceptionLevel5" xfId="16" xr:uid="{2E066550-D3DD-407F-88D6-528D8E3DB8F1}"/>
    <cellStyle name="SAPExceptionLevel6" xfId="17" xr:uid="{18E89B48-8FB0-4F68-8441-08588C2FA3A1}"/>
    <cellStyle name="SAPExceptionLevel7" xfId="18" xr:uid="{9C57C9C0-0A16-4840-9EA5-31DC5F6F321A}"/>
    <cellStyle name="SAPExceptionLevel8" xfId="19" xr:uid="{7CADB96B-9383-4729-B9B4-59EA845DF341}"/>
    <cellStyle name="SAPExceptionLevel9" xfId="20" xr:uid="{00EE816A-89E4-41A1-ABE0-76F2643797B7}"/>
    <cellStyle name="SAPFormula" xfId="40" xr:uid="{554605DF-4FDA-45A0-AB71-F1DEA7B69F5D}"/>
    <cellStyle name="SAPGroupingFillCell" xfId="5" xr:uid="{A8E93F60-F36C-4741-91DB-571FF8ECB2C0}"/>
    <cellStyle name="SAPHierarchyCell0" xfId="27" xr:uid="{208D9B0E-A661-466A-903F-EBDDABC655AE}"/>
    <cellStyle name="SAPHierarchyCell1" xfId="28" xr:uid="{3BA4E32B-D7C3-447C-8566-F0F15B6C5C01}"/>
    <cellStyle name="SAPHierarchyCell2" xfId="29" xr:uid="{0715E002-AF05-48F8-8B12-C72E6FEFD208}"/>
    <cellStyle name="SAPHierarchyCell3" xfId="30" xr:uid="{C92B9DAF-F037-482F-80D1-F328A2D2FE51}"/>
    <cellStyle name="SAPHierarchyCell4" xfId="31" xr:uid="{CECB9B7D-8BB7-4033-878E-C88A6D4CE543}"/>
    <cellStyle name="SAPLockedDataCell" xfId="8" xr:uid="{666F9A38-B27E-488C-A160-E8E2F7C84D72}"/>
    <cellStyle name="SAPLockedDataTotalCell" xfId="11" xr:uid="{307E9238-C6F5-4A2C-9C95-BE9725906C9E}"/>
    <cellStyle name="SAPMemberCell" xfId="25" xr:uid="{8C96EAF0-A96F-46D2-B283-C7468A3FF45B}"/>
    <cellStyle name="SAPMemberTotalCell" xfId="26" xr:uid="{8C88ED53-5874-4851-9B40-4C51E07C78D2}"/>
    <cellStyle name="SAPMessageText" xfId="24" xr:uid="{A2B501AE-42CA-4E32-9B8E-69D38555DFF6}"/>
    <cellStyle name="SAPReadonlyDataCell" xfId="7" xr:uid="{303C9BAB-D8CC-4589-A689-D573D4660E63}"/>
    <cellStyle name="SAPReadonlyDataTotalCell" xfId="10" xr:uid="{A57EE8D2-F574-4C24-BB1C-71DD3672C9A0}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19050</xdr:colOff>
      <xdr:row>8</xdr:row>
      <xdr:rowOff>302470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ED9274-944D-423C-A8FE-B36A4BA63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0"/>
          <a:ext cx="1085850" cy="1921720"/>
        </a:xfrm>
        <a:prstGeom prst="rect">
          <a:avLst/>
        </a:prstGeom>
      </xdr:spPr>
    </xdr:pic>
    <xdr:clientData/>
  </xdr:twoCellAnchor>
  <xdr:twoCellAnchor editAs="oneCell">
    <xdr:from>
      <xdr:col>8</xdr:col>
      <xdr:colOff>6902</xdr:colOff>
      <xdr:row>1</xdr:row>
      <xdr:rowOff>0</xdr:rowOff>
    </xdr:from>
    <xdr:to>
      <xdr:col>9</xdr:col>
      <xdr:colOff>0</xdr:colOff>
      <xdr:row>9</xdr:row>
      <xdr:rowOff>5216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D727AD1-B525-4BCE-A94A-B50A5E096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7877" y="0"/>
          <a:ext cx="1078948" cy="19483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16854</xdr:colOff>
      <xdr:row>0</xdr:row>
      <xdr:rowOff>835224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39CD87-708C-4381-A93E-B51077721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827604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9A45-47DC-4391-B768-B218E41EED5C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40"/>
  <sheetViews>
    <sheetView tabSelected="1" workbookViewId="0">
      <selection activeCell="O11" sqref="O11"/>
    </sheetView>
  </sheetViews>
  <sheetFormatPr defaultRowHeight="15" x14ac:dyDescent="0.25"/>
  <cols>
    <col min="1" max="1" width="10.5703125" customWidth="1"/>
    <col min="2" max="2" width="16.42578125" bestFit="1" customWidth="1"/>
    <col min="3" max="3" width="11.85546875" bestFit="1" customWidth="1"/>
    <col min="4" max="4" width="5.5703125" customWidth="1"/>
    <col min="5" max="5" width="9.85546875" style="1" customWidth="1"/>
    <col min="6" max="6" width="34.85546875" style="1" customWidth="1"/>
    <col min="7" max="7" width="11.85546875" bestFit="1" customWidth="1"/>
    <col min="8" max="8" width="16" customWidth="1"/>
    <col min="9" max="9" width="16.28515625" customWidth="1"/>
    <col min="10" max="10" width="13.85546875" customWidth="1"/>
  </cols>
  <sheetData>
    <row r="1" spans="1:10" ht="66.75" customHeight="1" x14ac:dyDescent="0.25">
      <c r="E1" s="27"/>
      <c r="F1" s="27"/>
    </row>
    <row r="2" spans="1:10" ht="25.5" x14ac:dyDescent="0.35">
      <c r="A2" s="53" t="s">
        <v>1804</v>
      </c>
      <c r="B2" s="53"/>
      <c r="C2" s="53"/>
      <c r="D2" s="53"/>
      <c r="E2" s="53"/>
      <c r="F2" s="53"/>
      <c r="J2" s="45"/>
    </row>
    <row r="3" spans="1:10" x14ac:dyDescent="0.25">
      <c r="A3" s="28" t="s">
        <v>1805</v>
      </c>
      <c r="B3" s="28"/>
      <c r="C3" s="28"/>
      <c r="D3" s="28"/>
      <c r="E3" s="29"/>
      <c r="F3" s="29"/>
      <c r="J3" s="45"/>
    </row>
    <row r="4" spans="1:10" x14ac:dyDescent="0.25">
      <c r="A4" s="28" t="s">
        <v>0</v>
      </c>
      <c r="B4" s="28"/>
      <c r="C4" s="28"/>
      <c r="D4" s="28"/>
      <c r="E4" s="29"/>
      <c r="F4" s="29"/>
      <c r="J4" s="45"/>
    </row>
    <row r="5" spans="1:10" x14ac:dyDescent="0.25">
      <c r="A5" s="28" t="s">
        <v>1</v>
      </c>
      <c r="B5" s="28"/>
      <c r="C5" s="28"/>
      <c r="D5" s="28"/>
      <c r="E5" s="29"/>
      <c r="F5" s="29"/>
      <c r="J5" s="45"/>
    </row>
    <row r="6" spans="1:10" x14ac:dyDescent="0.25">
      <c r="A6" s="28" t="s">
        <v>1808</v>
      </c>
      <c r="B6" s="28"/>
      <c r="C6" s="28"/>
      <c r="D6" s="28"/>
      <c r="E6" s="29"/>
      <c r="F6" s="29"/>
      <c r="J6" s="45"/>
    </row>
    <row r="7" spans="1:10" ht="29.25" customHeight="1" x14ac:dyDescent="0.25">
      <c r="A7" s="55" t="s">
        <v>1803</v>
      </c>
      <c r="B7" s="55"/>
      <c r="C7" s="55"/>
      <c r="D7" s="55"/>
      <c r="E7" s="55"/>
      <c r="F7" s="55"/>
      <c r="G7" s="26"/>
      <c r="J7" s="45"/>
    </row>
    <row r="8" spans="1:10" ht="12.75" customHeight="1" x14ac:dyDescent="0.25">
      <c r="A8" s="54" t="s">
        <v>2</v>
      </c>
      <c r="B8" s="54"/>
      <c r="C8" s="54"/>
      <c r="D8" s="54"/>
      <c r="E8" s="54"/>
      <c r="F8" s="54"/>
      <c r="J8" s="45"/>
    </row>
    <row r="9" spans="1:10" ht="25.5" customHeight="1" x14ac:dyDescent="0.25">
      <c r="A9" s="28"/>
      <c r="B9" s="28"/>
      <c r="C9" s="28"/>
      <c r="D9" s="30"/>
      <c r="E9" s="29"/>
      <c r="F9" s="29"/>
      <c r="J9" s="45"/>
    </row>
    <row r="10" spans="1:10" ht="30.75" customHeight="1" x14ac:dyDescent="0.25">
      <c r="A10" s="51" t="s">
        <v>1807</v>
      </c>
      <c r="B10" s="52"/>
      <c r="C10" s="28"/>
      <c r="D10" s="30"/>
      <c r="E10" s="56" t="s">
        <v>1806</v>
      </c>
      <c r="F10" s="56"/>
      <c r="J10" s="45"/>
    </row>
    <row r="11" spans="1:10" x14ac:dyDescent="0.25">
      <c r="A11" s="31" t="s">
        <v>3</v>
      </c>
      <c r="B11" s="32" t="str">
        <f>IF(A11=""," ",(_xlfn.XLOOKUP($A11,Artiklar!$A:$A,Artiklar!$B:$B)))</f>
        <v>GRÄDDFIL       HK5,0</v>
      </c>
      <c r="C11" s="33" t="str">
        <f>IF(A11&gt;0,IF(_xlfn.XLOOKUP($A11,Artiklar!$A:$A,Artiklar!$G:$G)=3,_xlfn.XLOOKUP($A11,Artiklar!$A:$A,Artiklar!$C:$C),"Ej möjlig"),"")</f>
        <v>1 PC</v>
      </c>
      <c r="D11" s="30"/>
      <c r="E11" s="31" t="s">
        <v>4</v>
      </c>
      <c r="F11" s="32" t="str">
        <f>IF(E11=""," ",(_xlfn.XLOOKUP($E11,Artiklar!$A:$A,Artiklar!$B:$B)))</f>
        <v>LÄTTMJÖLK SP 20,0L</v>
      </c>
      <c r="G11" s="33" t="str">
        <f>IF(E11&gt;0,IF(_xlfn.XLOOKUP($E11,Artiklar!$A:$A,Artiklar!$G:$G)=3,_xlfn.XLOOKUP($E11,Artiklar!$A:$A,Artiklar!$C:$C),"Ej möjlig"),"")</f>
        <v>Ej möjlig</v>
      </c>
      <c r="H11" s="28"/>
      <c r="I11" s="28"/>
      <c r="J11" s="46"/>
    </row>
    <row r="12" spans="1:10" x14ac:dyDescent="0.25">
      <c r="A12" s="28"/>
      <c r="B12" s="28"/>
      <c r="C12" s="28"/>
      <c r="D12" s="30"/>
      <c r="E12" s="30"/>
      <c r="F12" s="30"/>
      <c r="G12" s="28"/>
      <c r="H12" s="28"/>
      <c r="I12" s="28"/>
      <c r="J12" s="46"/>
    </row>
    <row r="13" spans="1:10" ht="15.75" thickBot="1" x14ac:dyDescent="0.3">
      <c r="A13" s="28"/>
      <c r="B13" s="28"/>
      <c r="C13" s="28"/>
      <c r="D13" s="28"/>
      <c r="E13" s="29"/>
      <c r="F13" s="29"/>
      <c r="G13" s="28"/>
      <c r="H13" s="28"/>
      <c r="I13" s="28"/>
      <c r="J13" s="47"/>
    </row>
    <row r="14" spans="1:10" s="2" customFormat="1" ht="29.25" customHeight="1" thickBot="1" x14ac:dyDescent="0.3">
      <c r="A14" s="43" t="s">
        <v>5</v>
      </c>
      <c r="B14" s="44"/>
      <c r="C14" s="43" t="s">
        <v>6</v>
      </c>
      <c r="D14" s="63"/>
      <c r="E14" s="63"/>
      <c r="F14" s="64"/>
      <c r="G14" s="65" t="s">
        <v>7</v>
      </c>
      <c r="H14" s="66"/>
      <c r="I14" s="57"/>
      <c r="J14" s="58"/>
    </row>
    <row r="15" spans="1:10" s="2" customFormat="1" ht="15.75" x14ac:dyDescent="0.25">
      <c r="A15" s="34"/>
      <c r="B15" s="61" t="s">
        <v>8</v>
      </c>
      <c r="C15" s="61"/>
      <c r="D15" s="62"/>
      <c r="E15" s="35"/>
      <c r="F15" s="61" t="s">
        <v>8</v>
      </c>
      <c r="G15" s="61"/>
      <c r="H15" s="61"/>
      <c r="I15" s="36"/>
      <c r="J15" s="37"/>
    </row>
    <row r="16" spans="1:10" ht="39" x14ac:dyDescent="0.25">
      <c r="A16" s="38" t="s">
        <v>9</v>
      </c>
      <c r="B16" s="39" t="s">
        <v>10</v>
      </c>
      <c r="C16" s="59" t="s">
        <v>11</v>
      </c>
      <c r="D16" s="60"/>
      <c r="E16" s="38" t="s">
        <v>12</v>
      </c>
      <c r="F16" s="40"/>
      <c r="G16" s="59" t="s">
        <v>11</v>
      </c>
      <c r="H16" s="60"/>
      <c r="I16" s="41" t="s">
        <v>13</v>
      </c>
      <c r="J16" s="42" t="s">
        <v>13</v>
      </c>
    </row>
    <row r="17" spans="1:13" x14ac:dyDescent="0.25">
      <c r="A17" s="22"/>
      <c r="B17" s="11" t="str">
        <f>IF(A17=""," ",(_xlfn.XLOOKUP($A17,Artiklar!$A:$A,Artiklar!$B:$B)))</f>
        <v xml:space="preserve"> </v>
      </c>
      <c r="C17" s="13" t="str">
        <f>IF(A17&gt;0,IF(_xlfn.XLOOKUP($A17,Artiklar!$A:$A,Artiklar!$G:$G)=3,_xlfn.XLOOKUP($A17,Artiklar!$A:$A,Artiklar!$C:$C),"Ej möjlig"),"")</f>
        <v/>
      </c>
      <c r="D17" s="13" t="str">
        <f>IF(A17&gt;0,IF(_xlfn.XLOOKUP($A17,Artiklar!$A:$A,Artiklar!$G:$G)=3,_xlfn.XLOOKUP($A17,Artiklar!$A:$A,Artiklar!H:H),"Ej"),"")</f>
        <v/>
      </c>
      <c r="E17" s="22"/>
      <c r="F17" s="11" t="str">
        <f>IFERROR(VLOOKUP(Mall!$E17,Artiklar!$A:$C,2,0)," ")</f>
        <v xml:space="preserve"> </v>
      </c>
      <c r="G17" s="11" t="str">
        <f>IFERROR(VLOOKUP(Mall!$E17,Artiklar!$A:$C,3,0)," ")</f>
        <v xml:space="preserve"> </v>
      </c>
      <c r="H17" s="11" t="str">
        <f>IFERROR(VLOOKUP(Mall!$E17,Artiklar!A:H,8,0)," ")</f>
        <v xml:space="preserve"> </v>
      </c>
      <c r="I17" s="16"/>
      <c r="J17" s="17"/>
    </row>
    <row r="18" spans="1:13" x14ac:dyDescent="0.25">
      <c r="A18" s="22"/>
      <c r="B18" s="11" t="str">
        <f>IF(A18=""," ",(_xlfn.XLOOKUP($A18,Artiklar!$A:$A,Artiklar!$B:$B)))</f>
        <v xml:space="preserve"> </v>
      </c>
      <c r="C18" s="13" t="str">
        <f>IF(A18&gt;0,IF(_xlfn.XLOOKUP($A18,Artiklar!$A:$A,Artiklar!$G:$G)=3,_xlfn.XLOOKUP($A18,Artiklar!$A:$A,Artiklar!$C:$C),"Ej möjlig"),"")</f>
        <v/>
      </c>
      <c r="D18" s="13" t="str">
        <f>IF(A18&gt;0,IF(_xlfn.XLOOKUP($A18,Artiklar!$A:$A,Artiklar!$G:$G)=3,_xlfn.XLOOKUP($A18,Artiklar!$A:$A,Artiklar!H:H),"Ej"),"")</f>
        <v/>
      </c>
      <c r="E18" s="22"/>
      <c r="F18" s="11" t="str">
        <f>IFERROR(VLOOKUP(Mall!$E18,Artiklar!$A:$C,2,0)," ")</f>
        <v xml:space="preserve"> </v>
      </c>
      <c r="G18" s="11" t="str">
        <f>IFERROR(VLOOKUP(Mall!$E18,Artiklar!$A:$C,3,0)," ")</f>
        <v xml:space="preserve"> </v>
      </c>
      <c r="H18" s="11" t="str">
        <f>IFERROR(VLOOKUP(Mall!$E18,Artiklar!A:H,8,0)," ")</f>
        <v xml:space="preserve"> </v>
      </c>
      <c r="I18" s="18"/>
      <c r="J18" s="19"/>
    </row>
    <row r="19" spans="1:13" x14ac:dyDescent="0.25">
      <c r="A19" s="22"/>
      <c r="B19" s="11" t="str">
        <f>IF(A19=""," ",(_xlfn.XLOOKUP($A19,Artiklar!$A:$A,Artiklar!$B:$B)))</f>
        <v xml:space="preserve"> </v>
      </c>
      <c r="C19" s="13" t="str">
        <f>IF(A19&gt;0,IF(_xlfn.XLOOKUP($A19,Artiklar!$A:$A,Artiklar!$G:$G)=3,_xlfn.XLOOKUP($A19,Artiklar!$A:$A,Artiklar!$C:$C),"Ej möjlig"),"")</f>
        <v/>
      </c>
      <c r="D19" s="13" t="str">
        <f>IF(A19&gt;0,IF(_xlfn.XLOOKUP($A19,Artiklar!$A:$A,Artiklar!$G:$G)=3,_xlfn.XLOOKUP($A19,Artiklar!$A:$A,Artiklar!H:H),"Ej"),"")</f>
        <v/>
      </c>
      <c r="E19" s="22"/>
      <c r="F19" s="11" t="str">
        <f>IFERROR(VLOOKUP(Mall!$E19,Artiklar!$A:$C,2,0)," ")</f>
        <v xml:space="preserve"> </v>
      </c>
      <c r="G19" s="11" t="str">
        <f>IFERROR(VLOOKUP(Mall!$E19,Artiklar!$A:$C,3,0)," ")</f>
        <v xml:space="preserve"> </v>
      </c>
      <c r="H19" s="11" t="str">
        <f>IFERROR(VLOOKUP(Mall!$E19,Artiklar!A:H,8,0)," ")</f>
        <v xml:space="preserve"> </v>
      </c>
      <c r="I19" s="18"/>
      <c r="J19" s="19"/>
      <c r="M19" s="6"/>
    </row>
    <row r="20" spans="1:13" x14ac:dyDescent="0.25">
      <c r="A20" s="22"/>
      <c r="B20" s="11" t="str">
        <f>IF(A20=""," ",(_xlfn.XLOOKUP($A20,Artiklar!$A:$A,Artiklar!$B:$B)))</f>
        <v xml:space="preserve"> </v>
      </c>
      <c r="C20" s="13" t="str">
        <f>IF(A20&gt;0,IF(_xlfn.XLOOKUP($A20,Artiklar!$A:$A,Artiklar!$G:$G)=3,_xlfn.XLOOKUP($A20,Artiklar!$A:$A,Artiklar!$C:$C),"Ej möjlig"),"")</f>
        <v/>
      </c>
      <c r="D20" s="13" t="str">
        <f>IF(A20&gt;0,IF(_xlfn.XLOOKUP($A20,Artiklar!$A:$A,Artiklar!$G:$G)=3,_xlfn.XLOOKUP($A20,Artiklar!$A:$A,Artiklar!H:H),"Ej"),"")</f>
        <v/>
      </c>
      <c r="E20" s="22"/>
      <c r="F20" s="11" t="str">
        <f>IFERROR(VLOOKUP(Mall!$E20,Artiklar!$A:$C,2,0)," ")</f>
        <v xml:space="preserve"> </v>
      </c>
      <c r="G20" s="11" t="str">
        <f>IFERROR(VLOOKUP(Mall!$E20,Artiklar!$A:$C,3,0)," ")</f>
        <v xml:space="preserve"> </v>
      </c>
      <c r="H20" s="11" t="str">
        <f>IFERROR(VLOOKUP(Mall!$E20,Artiklar!A:H,8,0)," ")</f>
        <v xml:space="preserve"> </v>
      </c>
      <c r="I20" s="18"/>
      <c r="J20" s="19"/>
    </row>
    <row r="21" spans="1:13" x14ac:dyDescent="0.25">
      <c r="A21" s="22"/>
      <c r="B21" s="11" t="str">
        <f>IF(A21=""," ",(_xlfn.XLOOKUP($A21,Artiklar!$A:$A,Artiklar!$B:$B)))</f>
        <v xml:space="preserve"> </v>
      </c>
      <c r="C21" s="13" t="str">
        <f>IF(A21&gt;0,IF(_xlfn.XLOOKUP($A21,Artiklar!$A:$A,Artiklar!$G:$G)=3,_xlfn.XLOOKUP($A21,Artiklar!$A:$A,Artiklar!$C:$C),"Ej möjlig"),"")</f>
        <v/>
      </c>
      <c r="D21" s="13" t="str">
        <f>IF(A21&gt;0,IF(_xlfn.XLOOKUP($A21,Artiklar!$A:$A,Artiklar!$G:$G)=3,_xlfn.XLOOKUP($A21,Artiklar!$A:$A,Artiklar!H:H),"Ej"),"")</f>
        <v/>
      </c>
      <c r="E21" s="22"/>
      <c r="F21" s="11" t="str">
        <f>IFERROR(VLOOKUP(Mall!$E21,Artiklar!$A:$C,2,0)," ")</f>
        <v xml:space="preserve"> </v>
      </c>
      <c r="G21" s="11" t="str">
        <f>IFERROR(VLOOKUP(Mall!$E21,Artiklar!$A:$C,3,0)," ")</f>
        <v xml:space="preserve"> </v>
      </c>
      <c r="H21" s="11" t="str">
        <f>IFERROR(VLOOKUP(Mall!$E21,Artiklar!A:H,8,0)," ")</f>
        <v xml:space="preserve"> </v>
      </c>
      <c r="I21" s="18"/>
      <c r="J21" s="19"/>
    </row>
    <row r="22" spans="1:13" x14ac:dyDescent="0.25">
      <c r="A22" s="22"/>
      <c r="B22" s="11" t="str">
        <f>IF(A22=""," ",(_xlfn.XLOOKUP($A22,Artiklar!$A:$A,Artiklar!$B:$B)))</f>
        <v xml:space="preserve"> </v>
      </c>
      <c r="C22" s="13" t="str">
        <f>IF(A22&gt;0,IF(_xlfn.XLOOKUP($A22,Artiklar!$A:$A,Artiklar!$G:$G)=3,_xlfn.XLOOKUP($A22,Artiklar!$A:$A,Artiklar!$C:$C),"Ej möjlig"),"")</f>
        <v/>
      </c>
      <c r="D22" s="13" t="str">
        <f>IF(A22&gt;0,IF(_xlfn.XLOOKUP($A22,Artiklar!$A:$A,Artiklar!$G:$G)=3,_xlfn.XLOOKUP($A22,Artiklar!$A:$A,Artiklar!H:H),"Ej"),"")</f>
        <v/>
      </c>
      <c r="E22" s="22"/>
      <c r="F22" s="11" t="str">
        <f>IFERROR(VLOOKUP(Mall!$E22,Artiklar!$A:$C,2,0)," ")</f>
        <v xml:space="preserve"> </v>
      </c>
      <c r="G22" s="11" t="str">
        <f>IFERROR(VLOOKUP(Mall!$E22,Artiklar!$A:$C,3,0)," ")</f>
        <v xml:space="preserve"> </v>
      </c>
      <c r="H22" s="11" t="str">
        <f>IFERROR(VLOOKUP(Mall!$E22,Artiklar!A:H,8,0)," ")</f>
        <v xml:space="preserve"> </v>
      </c>
      <c r="I22" s="18"/>
      <c r="J22" s="19"/>
    </row>
    <row r="23" spans="1:13" x14ac:dyDescent="0.25">
      <c r="A23" s="22"/>
      <c r="B23" s="11" t="str">
        <f>IF(A23=""," ",(_xlfn.XLOOKUP($A23,Artiklar!$A:$A,Artiklar!$B:$B)))</f>
        <v xml:space="preserve"> </v>
      </c>
      <c r="C23" s="13" t="str">
        <f>IF(A23&gt;0,IF(_xlfn.XLOOKUP($A23,Artiklar!$A:$A,Artiklar!$G:$G)=3,_xlfn.XLOOKUP($A23,Artiklar!$A:$A,Artiklar!$C:$C),"Ej möjlig"),"")</f>
        <v/>
      </c>
      <c r="D23" s="13" t="str">
        <f>IF(A23&gt;0,IF(_xlfn.XLOOKUP($A23,Artiklar!$A:$A,Artiklar!$G:$G)=3,_xlfn.XLOOKUP($A23,Artiklar!$A:$A,Artiklar!H:H),"Ej"),"")</f>
        <v/>
      </c>
      <c r="E23" s="22"/>
      <c r="F23" s="11" t="str">
        <f>IFERROR(VLOOKUP(Mall!$E23,Artiklar!$A:$C,2,0)," ")</f>
        <v xml:space="preserve"> </v>
      </c>
      <c r="G23" s="11" t="str">
        <f>IFERROR(VLOOKUP(Mall!$E23,Artiklar!$A:$C,3,0)," ")</f>
        <v xml:space="preserve"> </v>
      </c>
      <c r="H23" s="11" t="str">
        <f>IFERROR(VLOOKUP(Mall!$E23,Artiklar!A:H,8,0)," ")</f>
        <v xml:space="preserve"> </v>
      </c>
      <c r="I23" s="18"/>
      <c r="J23" s="19"/>
    </row>
    <row r="24" spans="1:13" x14ac:dyDescent="0.25">
      <c r="A24" s="22"/>
      <c r="B24" s="11" t="str">
        <f>IF(A24=""," ",(_xlfn.XLOOKUP($A24,Artiklar!$A:$A,Artiklar!$B:$B)))</f>
        <v xml:space="preserve"> </v>
      </c>
      <c r="C24" s="13" t="str">
        <f>IF(A24&gt;0,IF(_xlfn.XLOOKUP($A24,Artiklar!$A:$A,Artiklar!$G:$G)=3,_xlfn.XLOOKUP($A24,Artiklar!$A:$A,Artiklar!$C:$C),"Ej möjlig"),"")</f>
        <v/>
      </c>
      <c r="D24" s="13" t="str">
        <f>IF(A24&gt;0,IF(_xlfn.XLOOKUP($A24,Artiklar!$A:$A,Artiklar!$G:$G)=3,_xlfn.XLOOKUP($A24,Artiklar!$A:$A,Artiklar!H:H),"Ej"),"")</f>
        <v/>
      </c>
      <c r="E24" s="22"/>
      <c r="F24" s="11" t="str">
        <f>IFERROR(VLOOKUP(Mall!$E24,Artiklar!$A:$C,2,0)," ")</f>
        <v xml:space="preserve"> </v>
      </c>
      <c r="G24" s="11" t="str">
        <f>IFERROR(VLOOKUP(Mall!$E24,Artiklar!$A:$C,3,0)," ")</f>
        <v xml:space="preserve"> </v>
      </c>
      <c r="H24" s="11" t="str">
        <f>IFERROR(VLOOKUP(Mall!$E24,Artiklar!A:H,8,0)," ")</f>
        <v xml:space="preserve"> </v>
      </c>
      <c r="I24" s="18"/>
      <c r="J24" s="19"/>
    </row>
    <row r="25" spans="1:13" x14ac:dyDescent="0.25">
      <c r="A25" s="22"/>
      <c r="B25" s="11" t="str">
        <f>IF(A25=""," ",(_xlfn.XLOOKUP($A25,Artiklar!$A:$A,Artiklar!$B:$B)))</f>
        <v xml:space="preserve"> </v>
      </c>
      <c r="C25" s="13" t="str">
        <f>IF(A25&gt;0,IF(_xlfn.XLOOKUP($A25,Artiklar!$A:$A,Artiklar!$G:$G)=3,_xlfn.XLOOKUP($A25,Artiklar!$A:$A,Artiklar!$C:$C),"Ej möjlig"),"")</f>
        <v/>
      </c>
      <c r="D25" s="13" t="str">
        <f>IF(A25&gt;0,IF(_xlfn.XLOOKUP($A25,Artiklar!$A:$A,Artiklar!$G:$G)=3,_xlfn.XLOOKUP($A25,Artiklar!$A:$A,Artiklar!H:H),"Ej"),"")</f>
        <v/>
      </c>
      <c r="E25" s="22"/>
      <c r="F25" s="11" t="str">
        <f>IFERROR(VLOOKUP(Mall!$E25,Artiklar!$A:$C,2,0)," ")</f>
        <v xml:space="preserve"> </v>
      </c>
      <c r="G25" s="11" t="str">
        <f>IFERROR(VLOOKUP(Mall!$E25,Artiklar!$A:$C,3,0)," ")</f>
        <v xml:space="preserve"> </v>
      </c>
      <c r="H25" s="11" t="str">
        <f>IFERROR(VLOOKUP(Mall!$E25,Artiklar!A:H,8,0)," ")</f>
        <v xml:space="preserve"> </v>
      </c>
      <c r="I25" s="18"/>
      <c r="J25" s="19"/>
    </row>
    <row r="26" spans="1:13" x14ac:dyDescent="0.25">
      <c r="A26" s="22"/>
      <c r="B26" s="11" t="str">
        <f>IF(A26=""," ",(_xlfn.XLOOKUP($A26,Artiklar!$A:$A,Artiklar!$B:$B)))</f>
        <v xml:space="preserve"> </v>
      </c>
      <c r="C26" s="13" t="str">
        <f>IF(A26&gt;0,IF(_xlfn.XLOOKUP($A26,Artiklar!$A:$A,Artiklar!$G:$G)=3,_xlfn.XLOOKUP($A26,Artiklar!$A:$A,Artiklar!$C:$C),"Ej möjlig"),"")</f>
        <v/>
      </c>
      <c r="D26" s="13" t="str">
        <f>IF(A26&gt;0,IF(_xlfn.XLOOKUP($A26,Artiklar!$A:$A,Artiklar!$G:$G)=3,_xlfn.XLOOKUP($A26,Artiklar!$A:$A,Artiklar!H:H),"Ej"),"")</f>
        <v/>
      </c>
      <c r="E26" s="22"/>
      <c r="F26" s="11" t="str">
        <f>IFERROR(VLOOKUP(Mall!$E26,Artiklar!$A:$C,2,0)," ")</f>
        <v xml:space="preserve"> </v>
      </c>
      <c r="G26" s="11" t="str">
        <f>IFERROR(VLOOKUP(Mall!$E26,Artiklar!$A:$C,3,0)," ")</f>
        <v xml:space="preserve"> </v>
      </c>
      <c r="H26" s="11" t="str">
        <f>IFERROR(VLOOKUP(Mall!$E26,Artiklar!A:H,8,0)," ")</f>
        <v xml:space="preserve"> </v>
      </c>
      <c r="I26" s="18"/>
      <c r="J26" s="19"/>
    </row>
    <row r="27" spans="1:13" x14ac:dyDescent="0.25">
      <c r="A27" s="22"/>
      <c r="B27" s="11" t="str">
        <f>IF(A27=""," ",(_xlfn.XLOOKUP($A27,Artiklar!$A:$A,Artiklar!$B:$B)))</f>
        <v xml:space="preserve"> </v>
      </c>
      <c r="C27" s="13" t="str">
        <f>IF(A27&gt;0,IF(_xlfn.XLOOKUP($A27,Artiklar!$A:$A,Artiklar!$G:$G)=3,_xlfn.XLOOKUP($A27,Artiklar!$A:$A,Artiklar!$C:$C),"Ej möjlig"),"")</f>
        <v/>
      </c>
      <c r="D27" s="13" t="str">
        <f>IF(A27&gt;0,IF(_xlfn.XLOOKUP($A27,Artiklar!$A:$A,Artiklar!$G:$G)=3,_xlfn.XLOOKUP($A27,Artiklar!$A:$A,Artiklar!H:H),"Ej"),"")</f>
        <v/>
      </c>
      <c r="E27" s="22"/>
      <c r="F27" s="11" t="str">
        <f>IFERROR(VLOOKUP(Mall!$E27,Artiklar!$A:$C,2,0)," ")</f>
        <v xml:space="preserve"> </v>
      </c>
      <c r="G27" s="11" t="str">
        <f>IFERROR(VLOOKUP(Mall!$E27,Artiklar!$A:$C,3,0)," ")</f>
        <v xml:space="preserve"> </v>
      </c>
      <c r="H27" s="11" t="str">
        <f>IFERROR(VLOOKUP(Mall!$E27,Artiklar!A:H,8,0)," ")</f>
        <v xml:space="preserve"> </v>
      </c>
      <c r="I27" s="18"/>
      <c r="J27" s="19"/>
    </row>
    <row r="28" spans="1:13" x14ac:dyDescent="0.25">
      <c r="A28" s="22"/>
      <c r="B28" s="11" t="str">
        <f>IF(A28=""," ",(_xlfn.XLOOKUP($A28,Artiklar!$A:$A,Artiklar!$B:$B)))</f>
        <v xml:space="preserve"> </v>
      </c>
      <c r="C28" s="13" t="str">
        <f>IF(A28&gt;0,IF(_xlfn.XLOOKUP($A28,Artiklar!$A:$A,Artiklar!$G:$G)=3,_xlfn.XLOOKUP($A28,Artiklar!$A:$A,Artiklar!$C:$C),"Ej möjlig"),"")</f>
        <v/>
      </c>
      <c r="D28" s="13" t="str">
        <f>IF(A28&gt;0,IF(_xlfn.XLOOKUP($A28,Artiklar!$A:$A,Artiklar!$G:$G)=3,_xlfn.XLOOKUP($A28,Artiklar!$A:$A,Artiklar!H:H),"Ej"),"")</f>
        <v/>
      </c>
      <c r="E28" s="22"/>
      <c r="F28" s="11" t="str">
        <f>IFERROR(VLOOKUP(Mall!$E28,Artiklar!$A:$C,2,0)," ")</f>
        <v xml:space="preserve"> </v>
      </c>
      <c r="G28" s="11" t="str">
        <f>IFERROR(VLOOKUP(Mall!$E28,Artiklar!$A:$C,3,0)," ")</f>
        <v xml:space="preserve"> </v>
      </c>
      <c r="H28" s="11" t="str">
        <f>IFERROR(VLOOKUP(Mall!$E28,Artiklar!A:H,8,0)," ")</f>
        <v xml:space="preserve"> </v>
      </c>
      <c r="I28" s="18"/>
      <c r="J28" s="19"/>
    </row>
    <row r="29" spans="1:13" x14ac:dyDescent="0.25">
      <c r="A29" s="22"/>
      <c r="B29" s="11" t="str">
        <f>IF(A29=""," ",(_xlfn.XLOOKUP($A29,Artiklar!$A:$A,Artiklar!$B:$B)))</f>
        <v xml:space="preserve"> </v>
      </c>
      <c r="C29" s="13" t="str">
        <f>IF(A29&gt;0,IF(_xlfn.XLOOKUP($A29,Artiklar!$A:$A,Artiklar!$G:$G)=3,_xlfn.XLOOKUP($A29,Artiklar!$A:$A,Artiklar!$C:$C),"Ej möjlig"),"")</f>
        <v/>
      </c>
      <c r="D29" s="13" t="str">
        <f>IF(A29&gt;0,IF(_xlfn.XLOOKUP($A29,Artiklar!$A:$A,Artiklar!$G:$G)=3,_xlfn.XLOOKUP($A29,Artiklar!$A:$A,Artiklar!H:H),"Ej"),"")</f>
        <v/>
      </c>
      <c r="E29" s="22"/>
      <c r="F29" s="11" t="str">
        <f>IFERROR(VLOOKUP(Mall!$E29,Artiklar!$A:$C,2,0)," ")</f>
        <v xml:space="preserve"> </v>
      </c>
      <c r="G29" s="11" t="str">
        <f>IFERROR(VLOOKUP(Mall!$E29,Artiklar!$A:$C,3,0)," ")</f>
        <v xml:space="preserve"> </v>
      </c>
      <c r="H29" s="11" t="str">
        <f>IFERROR(VLOOKUP(Mall!$E29,Artiklar!A:H,8,0)," ")</f>
        <v xml:space="preserve"> </v>
      </c>
      <c r="I29" s="18"/>
      <c r="J29" s="19"/>
    </row>
    <row r="30" spans="1:13" x14ac:dyDescent="0.25">
      <c r="A30" s="22"/>
      <c r="B30" s="11" t="str">
        <f>IF(A30=""," ",(_xlfn.XLOOKUP($A30,Artiklar!$A:$A,Artiklar!$B:$B)))</f>
        <v xml:space="preserve"> </v>
      </c>
      <c r="C30" s="13" t="str">
        <f>IF(A30&gt;0,IF(_xlfn.XLOOKUP($A30,Artiklar!$A:$A,Artiklar!$G:$G)=3,_xlfn.XLOOKUP($A30,Artiklar!$A:$A,Artiklar!$C:$C),"Ej möjlig"),"")</f>
        <v/>
      </c>
      <c r="D30" s="13" t="str">
        <f>IF(A30&gt;0,IF(_xlfn.XLOOKUP($A30,Artiklar!$A:$A,Artiklar!$G:$G)=3,_xlfn.XLOOKUP($A30,Artiklar!$A:$A,Artiklar!H:H),"Ej"),"")</f>
        <v/>
      </c>
      <c r="E30" s="22"/>
      <c r="F30" s="11" t="str">
        <f>IFERROR(VLOOKUP(Mall!$E30,Artiklar!$A:$C,2,0)," ")</f>
        <v xml:space="preserve"> </v>
      </c>
      <c r="G30" s="11" t="str">
        <f>IFERROR(VLOOKUP(Mall!$E30,Artiklar!$A:$C,3,0)," ")</f>
        <v xml:space="preserve"> </v>
      </c>
      <c r="H30" s="11" t="str">
        <f>IFERROR(VLOOKUP(Mall!$E30,Artiklar!A:H,8,0)," ")</f>
        <v xml:space="preserve"> </v>
      </c>
      <c r="I30" s="18"/>
      <c r="J30" s="19"/>
    </row>
    <row r="31" spans="1:13" x14ac:dyDescent="0.25">
      <c r="A31" s="22"/>
      <c r="B31" s="11" t="str">
        <f>IF(A31=""," ",(_xlfn.XLOOKUP($A31,Artiklar!$A:$A,Artiklar!$B:$B)))</f>
        <v xml:space="preserve"> </v>
      </c>
      <c r="C31" s="13" t="str">
        <f>IF(A31&gt;0,IF(_xlfn.XLOOKUP($A31,Artiklar!$A:$A,Artiklar!$G:$G)=3,_xlfn.XLOOKUP($A31,Artiklar!$A:$A,Artiklar!$C:$C),"Ej möjlig"),"")</f>
        <v/>
      </c>
      <c r="D31" s="13" t="str">
        <f>IF(A31&gt;0,IF(_xlfn.XLOOKUP($A31,Artiklar!$A:$A,Artiklar!$G:$G)=3,_xlfn.XLOOKUP($A31,Artiklar!$A:$A,Artiklar!H:H),"Ej"),"")</f>
        <v/>
      </c>
      <c r="E31" s="22"/>
      <c r="F31" s="11" t="str">
        <f>IFERROR(VLOOKUP(Mall!$E31,Artiklar!$A:$C,2,0)," ")</f>
        <v xml:space="preserve"> </v>
      </c>
      <c r="G31" s="11" t="str">
        <f>IFERROR(VLOOKUP(Mall!$E31,Artiklar!$A:$C,3,0)," ")</f>
        <v xml:space="preserve"> </v>
      </c>
      <c r="H31" s="11" t="str">
        <f>IFERROR(VLOOKUP(Mall!$E31,Artiklar!A:H,8,0)," ")</f>
        <v xml:space="preserve"> </v>
      </c>
      <c r="I31" s="18"/>
      <c r="J31" s="19"/>
    </row>
    <row r="32" spans="1:13" x14ac:dyDescent="0.25">
      <c r="A32" s="22"/>
      <c r="B32" s="11" t="str">
        <f>IF(A32=""," ",(_xlfn.XLOOKUP($A32,Artiklar!$A:$A,Artiklar!$B:$B)))</f>
        <v xml:space="preserve"> </v>
      </c>
      <c r="C32" s="13" t="str">
        <f>IF(A32&gt;0,IF(_xlfn.XLOOKUP($A32,Artiklar!$A:$A,Artiklar!$G:$G)=3,_xlfn.XLOOKUP($A32,Artiklar!$A:$A,Artiklar!$C:$C),"Ej möjlig"),"")</f>
        <v/>
      </c>
      <c r="D32" s="13" t="str">
        <f>IF(A32&gt;0,IF(_xlfn.XLOOKUP($A32,Artiklar!$A:$A,Artiklar!$G:$G)=3,_xlfn.XLOOKUP($A32,Artiklar!$A:$A,Artiklar!H:H),"Ej"),"")</f>
        <v/>
      </c>
      <c r="E32" s="22"/>
      <c r="F32" s="11" t="str">
        <f>IFERROR(VLOOKUP(Mall!$E32,Artiklar!$A:$C,2,0)," ")</f>
        <v xml:space="preserve"> </v>
      </c>
      <c r="G32" s="11" t="str">
        <f>IFERROR(VLOOKUP(Mall!$E32,Artiklar!$A:$C,3,0)," ")</f>
        <v xml:space="preserve"> </v>
      </c>
      <c r="H32" s="11" t="str">
        <f>IFERROR(VLOOKUP(Mall!$E32,Artiklar!A:H,8,0)," ")</f>
        <v xml:space="preserve"> </v>
      </c>
      <c r="I32" s="18"/>
      <c r="J32" s="19"/>
    </row>
    <row r="33" spans="1:10" x14ac:dyDescent="0.25">
      <c r="A33" s="22"/>
      <c r="B33" s="11" t="str">
        <f>IF(A33=""," ",(_xlfn.XLOOKUP($A33,Artiklar!$A:$A,Artiklar!$B:$B)))</f>
        <v xml:space="preserve"> </v>
      </c>
      <c r="C33" s="13" t="str">
        <f>IF(A33&gt;0,IF(_xlfn.XLOOKUP($A33,Artiklar!$A:$A,Artiklar!$G:$G)=3,_xlfn.XLOOKUP($A33,Artiklar!$A:$A,Artiklar!$C:$C),"Ej möjlig"),"")</f>
        <v/>
      </c>
      <c r="D33" s="13" t="str">
        <f>IF(A33&gt;0,IF(_xlfn.XLOOKUP($A33,Artiklar!$A:$A,Artiklar!$G:$G)=3,_xlfn.XLOOKUP($A33,Artiklar!$A:$A,Artiklar!H:H),"Ej"),"")</f>
        <v/>
      </c>
      <c r="E33" s="22"/>
      <c r="F33" s="11" t="str">
        <f>IFERROR(VLOOKUP(Mall!$E33,Artiklar!$A:$C,2,0)," ")</f>
        <v xml:space="preserve"> </v>
      </c>
      <c r="G33" s="11" t="str">
        <f>IFERROR(VLOOKUP(Mall!$E33,Artiklar!$A:$C,3,0)," ")</f>
        <v xml:space="preserve"> </v>
      </c>
      <c r="H33" s="11" t="str">
        <f>IFERROR(VLOOKUP(Mall!$E33,Artiklar!A:H,8,0)," ")</f>
        <v xml:space="preserve"> </v>
      </c>
      <c r="I33" s="18"/>
      <c r="J33" s="19"/>
    </row>
    <row r="34" spans="1:10" x14ac:dyDescent="0.25">
      <c r="A34" s="22"/>
      <c r="B34" s="11" t="str">
        <f>IF(A34=""," ",(_xlfn.XLOOKUP($A34,Artiklar!$A:$A,Artiklar!$B:$B)))</f>
        <v xml:space="preserve"> </v>
      </c>
      <c r="C34" s="13" t="str">
        <f>IF(A34&gt;0,IF(_xlfn.XLOOKUP($A34,Artiklar!$A:$A,Artiklar!$G:$G)=3,_xlfn.XLOOKUP($A34,Artiklar!$A:$A,Artiklar!$C:$C),"Ej möjlig"),"")</f>
        <v/>
      </c>
      <c r="D34" s="13" t="str">
        <f>IF(A34&gt;0,IF(_xlfn.XLOOKUP($A34,Artiklar!$A:$A,Artiklar!$G:$G)=3,_xlfn.XLOOKUP($A34,Artiklar!$A:$A,Artiklar!H:H),"Ej"),"")</f>
        <v/>
      </c>
      <c r="E34" s="22"/>
      <c r="F34" s="11" t="str">
        <f>IFERROR(VLOOKUP(Mall!$E34,Artiklar!$A:$C,2,0)," ")</f>
        <v xml:space="preserve"> </v>
      </c>
      <c r="G34" s="11" t="str">
        <f>IFERROR(VLOOKUP(Mall!$E34,Artiklar!$A:$C,3,0)," ")</f>
        <v xml:space="preserve"> </v>
      </c>
      <c r="H34" s="11" t="str">
        <f>IFERROR(VLOOKUP(Mall!$E34,Artiklar!A:H,8,0)," ")</f>
        <v xml:space="preserve"> </v>
      </c>
      <c r="I34" s="18"/>
      <c r="J34" s="19"/>
    </row>
    <row r="35" spans="1:10" x14ac:dyDescent="0.25">
      <c r="A35" s="22"/>
      <c r="B35" s="11" t="str">
        <f>IF(A35=""," ",(_xlfn.XLOOKUP($A35,Artiklar!$A:$A,Artiklar!$B:$B)))</f>
        <v xml:space="preserve"> </v>
      </c>
      <c r="C35" s="13" t="str">
        <f>IF(A35&gt;0,IF(_xlfn.XLOOKUP($A35,Artiklar!$A:$A,Artiklar!$G:$G)=3,_xlfn.XLOOKUP($A35,Artiklar!$A:$A,Artiklar!$C:$C),"Ej möjlig"),"")</f>
        <v/>
      </c>
      <c r="D35" s="13" t="str">
        <f>IF(A35&gt;0,IF(_xlfn.XLOOKUP($A35,Artiklar!$A:$A,Artiklar!$G:$G)=3,_xlfn.XLOOKUP($A35,Artiklar!$A:$A,Artiklar!H:H),"Ej"),"")</f>
        <v/>
      </c>
      <c r="E35" s="22"/>
      <c r="F35" s="11" t="str">
        <f>IFERROR(VLOOKUP(Mall!$E35,Artiklar!$A:$C,2,0)," ")</f>
        <v xml:space="preserve"> </v>
      </c>
      <c r="G35" s="11" t="str">
        <f>IFERROR(VLOOKUP(Mall!$E35,Artiklar!$A:$C,3,0)," ")</f>
        <v xml:space="preserve"> </v>
      </c>
      <c r="H35" s="11" t="str">
        <f>IFERROR(VLOOKUP(Mall!$E35,Artiklar!A:H,8,0)," ")</f>
        <v xml:space="preserve"> </v>
      </c>
      <c r="I35" s="18"/>
      <c r="J35" s="19"/>
    </row>
    <row r="36" spans="1:10" x14ac:dyDescent="0.25">
      <c r="A36" s="22"/>
      <c r="B36" s="11" t="str">
        <f>IF(A36=""," ",(_xlfn.XLOOKUP($A36,Artiklar!$A:$A,Artiklar!$B:$B)))</f>
        <v xml:space="preserve"> </v>
      </c>
      <c r="C36" s="13" t="str">
        <f>IF(A36&gt;0,IF(_xlfn.XLOOKUP($A36,Artiklar!$A:$A,Artiklar!$G:$G)=3,_xlfn.XLOOKUP($A36,Artiklar!$A:$A,Artiklar!$C:$C),"Ej möjlig"),"")</f>
        <v/>
      </c>
      <c r="D36" s="13" t="str">
        <f>IF(A36&gt;0,IF(_xlfn.XLOOKUP($A36,Artiklar!$A:$A,Artiklar!$G:$G)=3,_xlfn.XLOOKUP($A36,Artiklar!$A:$A,Artiklar!H:H),"Ej"),"")</f>
        <v/>
      </c>
      <c r="E36" s="22"/>
      <c r="F36" s="11" t="str">
        <f>IFERROR(VLOOKUP(Mall!$E36,Artiklar!$A:$C,2,0)," ")</f>
        <v xml:space="preserve"> </v>
      </c>
      <c r="G36" s="11" t="str">
        <f>IFERROR(VLOOKUP(Mall!$E36,Artiklar!$A:$C,3,0)," ")</f>
        <v xml:space="preserve"> </v>
      </c>
      <c r="H36" s="11" t="str">
        <f>IFERROR(VLOOKUP(Mall!$E36,Artiklar!A:H,8,0)," ")</f>
        <v xml:space="preserve"> </v>
      </c>
      <c r="I36" s="18"/>
      <c r="J36" s="19"/>
    </row>
    <row r="37" spans="1:10" x14ac:dyDescent="0.25">
      <c r="A37" s="22"/>
      <c r="B37" s="11" t="str">
        <f>IF(A37=""," ",(_xlfn.XLOOKUP($A37,Artiklar!$A:$A,Artiklar!$B:$B)))</f>
        <v xml:space="preserve"> </v>
      </c>
      <c r="C37" s="13" t="str">
        <f>IF(A37&gt;0,IF(_xlfn.XLOOKUP($A37,Artiklar!$A:$A,Artiklar!$G:$G)=3,_xlfn.XLOOKUP($A37,Artiklar!$A:$A,Artiklar!$C:$C),"Ej möjlig"),"")</f>
        <v/>
      </c>
      <c r="D37" s="13" t="str">
        <f>IF(A37&gt;0,IF(_xlfn.XLOOKUP($A37,Artiklar!$A:$A,Artiklar!$G:$G)=3,_xlfn.XLOOKUP($A37,Artiklar!$A:$A,Artiklar!H:H),"Ej"),"")</f>
        <v/>
      </c>
      <c r="E37" s="22"/>
      <c r="F37" s="11" t="str">
        <f>IFERROR(VLOOKUP(Mall!$E37,Artiklar!$A:$C,2,0)," ")</f>
        <v xml:space="preserve"> </v>
      </c>
      <c r="G37" s="11" t="str">
        <f>IFERROR(VLOOKUP(Mall!$E37,Artiklar!$A:$C,3,0)," ")</f>
        <v xml:space="preserve"> </v>
      </c>
      <c r="H37" s="11" t="str">
        <f>IFERROR(VLOOKUP(Mall!$E37,Artiklar!A:H,8,0)," ")</f>
        <v xml:space="preserve"> </v>
      </c>
      <c r="I37" s="18"/>
      <c r="J37" s="19"/>
    </row>
    <row r="38" spans="1:10" x14ac:dyDescent="0.25">
      <c r="A38" s="22"/>
      <c r="B38" s="11" t="str">
        <f>IF(A38=""," ",(_xlfn.XLOOKUP($A38,Artiklar!$A:$A,Artiklar!$B:$B)))</f>
        <v xml:space="preserve"> </v>
      </c>
      <c r="C38" s="13" t="str">
        <f>IF(A38&gt;0,IF(_xlfn.XLOOKUP($A38,Artiklar!$A:$A,Artiklar!$G:$G)=3,_xlfn.XLOOKUP($A38,Artiklar!$A:$A,Artiklar!$C:$C),"Ej möjlig"),"")</f>
        <v/>
      </c>
      <c r="D38" s="13" t="str">
        <f>IF(A38&gt;0,IF(_xlfn.XLOOKUP($A38,Artiklar!$A:$A,Artiklar!$G:$G)=3,_xlfn.XLOOKUP($A38,Artiklar!$A:$A,Artiklar!H:H),"Ej"),"")</f>
        <v/>
      </c>
      <c r="E38" s="22"/>
      <c r="F38" s="11" t="str">
        <f>IFERROR(VLOOKUP(Mall!$E38,Artiklar!$A:$C,2,0)," ")</f>
        <v xml:space="preserve"> </v>
      </c>
      <c r="G38" s="11" t="str">
        <f>IFERROR(VLOOKUP(Mall!$E38,Artiklar!$A:$C,3,0)," ")</f>
        <v xml:space="preserve"> </v>
      </c>
      <c r="H38" s="11" t="str">
        <f>IFERROR(VLOOKUP(Mall!$E38,Artiklar!A:H,8,0)," ")</f>
        <v xml:space="preserve"> </v>
      </c>
      <c r="I38" s="18"/>
      <c r="J38" s="19"/>
    </row>
    <row r="39" spans="1:10" ht="15.75" thickBot="1" x14ac:dyDescent="0.3">
      <c r="A39" s="23"/>
      <c r="B39" s="12" t="str">
        <f>IF(A39=""," ",(_xlfn.XLOOKUP($A39,Artiklar!$A:$A,Artiklar!$B:$B)))</f>
        <v xml:space="preserve"> </v>
      </c>
      <c r="C39" s="14" t="str">
        <f>IF(A39&gt;0,IF(_xlfn.XLOOKUP($A39,Artiklar!$A:$A,Artiklar!$G:$G)=3,_xlfn.XLOOKUP($A39,Artiklar!$A:$A,Artiklar!$C:$C),"Ej möjlig"),"")</f>
        <v/>
      </c>
      <c r="D39" s="14" t="str">
        <f>IF(A39&gt;0,IF(_xlfn.XLOOKUP($A39,Artiklar!$A:$A,Artiklar!$G:$G)=3,_xlfn.XLOOKUP($A39,Artiklar!$A:$A,Artiklar!H:H),"Ej"),"")</f>
        <v/>
      </c>
      <c r="E39" s="23"/>
      <c r="F39" s="12" t="str">
        <f>IFERROR(VLOOKUP(Mall!$E39,Artiklar!$A:$C,2,0)," ")</f>
        <v xml:space="preserve"> </v>
      </c>
      <c r="G39" s="12" t="str">
        <f>IFERROR(VLOOKUP(Mall!$E39,Artiklar!$A:$C,3,0)," ")</f>
        <v xml:space="preserve"> </v>
      </c>
      <c r="H39" s="12" t="str">
        <f>IFERROR(VLOOKUP(Mall!$E39,Artiklar!A:H,8,0)," ")</f>
        <v xml:space="preserve"> </v>
      </c>
      <c r="I39" s="20"/>
      <c r="J39" s="21"/>
    </row>
    <row r="40" spans="1:10" ht="15.75" x14ac:dyDescent="0.25">
      <c r="A40" s="3"/>
      <c r="B40" s="3"/>
      <c r="C40" s="3"/>
      <c r="D40" s="3"/>
      <c r="E40" s="3"/>
      <c r="F40" s="3"/>
    </row>
  </sheetData>
  <mergeCells count="11">
    <mergeCell ref="C16:D16"/>
    <mergeCell ref="G16:H16"/>
    <mergeCell ref="F15:H15"/>
    <mergeCell ref="B15:D15"/>
    <mergeCell ref="D14:F14"/>
    <mergeCell ref="G14:H14"/>
    <mergeCell ref="A2:F2"/>
    <mergeCell ref="A8:F8"/>
    <mergeCell ref="A7:F7"/>
    <mergeCell ref="E10:F10"/>
    <mergeCell ref="I14:J14"/>
  </mergeCells>
  <conditionalFormatting sqref="C17:C39">
    <cfRule type="cellIs" dxfId="5" priority="6" operator="equal">
      <formula>"Ej möjlig"</formula>
    </cfRule>
  </conditionalFormatting>
  <conditionalFormatting sqref="C17:C39">
    <cfRule type="containsText" dxfId="4" priority="5" operator="containsText" text="PC">
      <formula>NOT(ISERROR(SEARCH("PC",C17)))</formula>
    </cfRule>
  </conditionalFormatting>
  <conditionalFormatting sqref="G11">
    <cfRule type="cellIs" dxfId="3" priority="4" operator="equal">
      <formula>"Ej möjlig"</formula>
    </cfRule>
  </conditionalFormatting>
  <conditionalFormatting sqref="G11">
    <cfRule type="containsText" dxfId="2" priority="3" operator="containsText" text="PC">
      <formula>NOT(ISERROR(SEARCH("PC",G11)))</formula>
    </cfRule>
  </conditionalFormatting>
  <conditionalFormatting sqref="C11">
    <cfRule type="cellIs" dxfId="1" priority="2" operator="equal">
      <formula>"Ej möjlig"</formula>
    </cfRule>
  </conditionalFormatting>
  <conditionalFormatting sqref="C11">
    <cfRule type="containsText" dxfId="0" priority="1" operator="containsText" text="PC">
      <formula>NOT(ISERROR(SEARCH("PC",C11)))</formula>
    </cfRule>
  </conditionalFormatting>
  <pageMargins left="0.70866141732283472" right="0.70866141732283472" top="0.74803149606299213" bottom="0.19685039370078741" header="0.31496062992125984" footer="0.31496062992125984"/>
  <pageSetup paperSize="9" scale="75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3A77-7360-4B58-98CF-B38EC29B3B15}">
  <sheetPr codeName="Sheet3"/>
  <dimension ref="A1:L894"/>
  <sheetViews>
    <sheetView workbookViewId="0"/>
  </sheetViews>
  <sheetFormatPr defaultRowHeight="15" x14ac:dyDescent="0.25"/>
  <cols>
    <col min="1" max="1" width="8.5703125" bestFit="1" customWidth="1"/>
    <col min="2" max="2" width="44" bestFit="1" customWidth="1"/>
    <col min="3" max="3" width="18.5703125" bestFit="1" customWidth="1"/>
    <col min="4" max="4" width="23" bestFit="1" customWidth="1"/>
    <col min="5" max="5" width="38.85546875" bestFit="1" customWidth="1"/>
    <col min="6" max="7" width="5.85546875" bestFit="1" customWidth="1"/>
    <col min="8" max="8" width="14.7109375" bestFit="1" customWidth="1"/>
    <col min="9" max="9" width="9.140625" bestFit="1" customWidth="1"/>
    <col min="10" max="10" width="14.140625" bestFit="1" customWidth="1"/>
  </cols>
  <sheetData>
    <row r="1" spans="1:12" x14ac:dyDescent="0.25">
      <c r="A1" s="49" t="s">
        <v>16</v>
      </c>
      <c r="B1" s="49" t="s">
        <v>16</v>
      </c>
      <c r="C1" s="49" t="s">
        <v>16</v>
      </c>
      <c r="D1" s="49" t="s">
        <v>16</v>
      </c>
      <c r="E1" s="49" t="s">
        <v>16</v>
      </c>
      <c r="F1" s="50" t="s">
        <v>17</v>
      </c>
      <c r="G1" s="50" t="s">
        <v>17</v>
      </c>
      <c r="K1" t="s">
        <v>18</v>
      </c>
      <c r="L1" t="s">
        <v>18</v>
      </c>
    </row>
    <row r="2" spans="1:12" x14ac:dyDescent="0.25">
      <c r="A2" s="49" t="s">
        <v>19</v>
      </c>
      <c r="B2" s="48"/>
      <c r="C2" s="49" t="s">
        <v>20</v>
      </c>
      <c r="D2" s="49" t="s">
        <v>21</v>
      </c>
      <c r="E2" s="49" t="s">
        <v>22</v>
      </c>
      <c r="F2" s="50" t="s">
        <v>23</v>
      </c>
      <c r="G2" s="50" t="s">
        <v>24</v>
      </c>
      <c r="H2" s="25" t="s">
        <v>25</v>
      </c>
      <c r="K2" t="s">
        <v>26</v>
      </c>
      <c r="L2" t="s">
        <v>27</v>
      </c>
    </row>
    <row r="3" spans="1:12" x14ac:dyDescent="0.25">
      <c r="A3" s="50" t="s">
        <v>28</v>
      </c>
      <c r="B3" s="4" t="s">
        <v>29</v>
      </c>
      <c r="C3" s="4" t="s">
        <v>30</v>
      </c>
      <c r="D3" s="4" t="s">
        <v>18</v>
      </c>
      <c r="E3" s="50" t="s">
        <v>31</v>
      </c>
      <c r="F3" s="7">
        <v>3</v>
      </c>
      <c r="G3" s="9"/>
      <c r="H3" t="str">
        <f>VLOOKUP(D3,$K$1:$L$9,2,0)</f>
        <v>ST</v>
      </c>
      <c r="K3" t="s">
        <v>32</v>
      </c>
      <c r="L3" t="s">
        <v>32</v>
      </c>
    </row>
    <row r="4" spans="1:12" x14ac:dyDescent="0.25">
      <c r="A4" s="50" t="s">
        <v>33</v>
      </c>
      <c r="B4" s="4" t="s">
        <v>34</v>
      </c>
      <c r="C4" s="4" t="s">
        <v>35</v>
      </c>
      <c r="D4" s="4" t="s">
        <v>26</v>
      </c>
      <c r="E4" s="50" t="s">
        <v>31</v>
      </c>
      <c r="F4" s="7">
        <v>3</v>
      </c>
      <c r="G4" s="9"/>
      <c r="H4" t="str">
        <f t="shared" ref="H4:H67" si="0">VLOOKUP(D4,$K$1:$L$9,2,0)</f>
        <v>RP</v>
      </c>
      <c r="K4" t="s">
        <v>36</v>
      </c>
      <c r="L4" t="s">
        <v>37</v>
      </c>
    </row>
    <row r="5" spans="1:12" x14ac:dyDescent="0.25">
      <c r="A5" s="50" t="s">
        <v>38</v>
      </c>
      <c r="B5" s="4" t="s">
        <v>39</v>
      </c>
      <c r="C5" s="4" t="s">
        <v>40</v>
      </c>
      <c r="D5" s="4" t="s">
        <v>26</v>
      </c>
      <c r="E5" s="50" t="s">
        <v>31</v>
      </c>
      <c r="F5" s="7">
        <v>3</v>
      </c>
      <c r="G5" s="9"/>
      <c r="H5" t="str">
        <f t="shared" si="0"/>
        <v>RP</v>
      </c>
      <c r="K5" t="s">
        <v>41</v>
      </c>
      <c r="L5" t="s">
        <v>41</v>
      </c>
    </row>
    <row r="6" spans="1:12" x14ac:dyDescent="0.25">
      <c r="A6" s="50" t="s">
        <v>4</v>
      </c>
      <c r="B6" s="4" t="s">
        <v>42</v>
      </c>
      <c r="C6" s="4" t="s">
        <v>30</v>
      </c>
      <c r="D6" s="4" t="s">
        <v>18</v>
      </c>
      <c r="E6" s="50" t="s">
        <v>31</v>
      </c>
      <c r="F6" s="7">
        <v>3</v>
      </c>
      <c r="G6" s="9"/>
      <c r="H6" t="str">
        <f t="shared" si="0"/>
        <v>ST</v>
      </c>
      <c r="K6" t="s">
        <v>43</v>
      </c>
      <c r="L6" t="s">
        <v>44</v>
      </c>
    </row>
    <row r="7" spans="1:12" x14ac:dyDescent="0.25">
      <c r="A7" s="50" t="s">
        <v>45</v>
      </c>
      <c r="B7" s="4" t="s">
        <v>46</v>
      </c>
      <c r="C7" s="4" t="s">
        <v>40</v>
      </c>
      <c r="D7" s="4" t="s">
        <v>26</v>
      </c>
      <c r="E7" s="50" t="s">
        <v>31</v>
      </c>
      <c r="F7" s="7">
        <v>3</v>
      </c>
      <c r="G7" s="9"/>
      <c r="H7" t="str">
        <f t="shared" si="0"/>
        <v>RP</v>
      </c>
      <c r="K7" t="s">
        <v>47</v>
      </c>
      <c r="L7" t="s">
        <v>47</v>
      </c>
    </row>
    <row r="8" spans="1:12" x14ac:dyDescent="0.25">
      <c r="A8" s="50" t="s">
        <v>48</v>
      </c>
      <c r="B8" s="4" t="s">
        <v>49</v>
      </c>
      <c r="C8" s="4" t="s">
        <v>35</v>
      </c>
      <c r="D8" s="4" t="s">
        <v>26</v>
      </c>
      <c r="E8" s="50" t="s">
        <v>31</v>
      </c>
      <c r="F8" s="7">
        <v>3</v>
      </c>
      <c r="G8" s="9"/>
      <c r="H8" t="str">
        <f t="shared" si="0"/>
        <v>RP</v>
      </c>
      <c r="K8" t="s">
        <v>50</v>
      </c>
      <c r="L8" t="s">
        <v>50</v>
      </c>
    </row>
    <row r="9" spans="1:12" x14ac:dyDescent="0.25">
      <c r="A9" s="50" t="s">
        <v>51</v>
      </c>
      <c r="B9" s="4" t="s">
        <v>52</v>
      </c>
      <c r="C9" s="4" t="s">
        <v>30</v>
      </c>
      <c r="D9" s="4" t="s">
        <v>18</v>
      </c>
      <c r="E9" s="50" t="s">
        <v>31</v>
      </c>
      <c r="F9" s="7">
        <v>3</v>
      </c>
      <c r="G9" s="9"/>
      <c r="H9" t="str">
        <f t="shared" si="0"/>
        <v>ST</v>
      </c>
      <c r="K9" t="s">
        <v>53</v>
      </c>
      <c r="L9" t="s">
        <v>53</v>
      </c>
    </row>
    <row r="10" spans="1:12" x14ac:dyDescent="0.25">
      <c r="A10" s="50" t="s">
        <v>54</v>
      </c>
      <c r="B10" s="4" t="s">
        <v>55</v>
      </c>
      <c r="C10" s="4" t="s">
        <v>30</v>
      </c>
      <c r="D10" s="4" t="s">
        <v>18</v>
      </c>
      <c r="E10" s="50" t="s">
        <v>31</v>
      </c>
      <c r="F10" s="7">
        <v>2</v>
      </c>
      <c r="G10" s="5">
        <v>1</v>
      </c>
      <c r="H10" t="str">
        <f t="shared" si="0"/>
        <v>ST</v>
      </c>
    </row>
    <row r="11" spans="1:12" x14ac:dyDescent="0.25">
      <c r="A11" s="50" t="s">
        <v>56</v>
      </c>
      <c r="B11" s="4" t="s">
        <v>57</v>
      </c>
      <c r="C11" s="4" t="s">
        <v>40</v>
      </c>
      <c r="D11" s="4" t="s">
        <v>26</v>
      </c>
      <c r="E11" s="50" t="s">
        <v>31</v>
      </c>
      <c r="F11" s="7">
        <v>3</v>
      </c>
      <c r="G11" s="9"/>
      <c r="H11" t="str">
        <f t="shared" si="0"/>
        <v>RP</v>
      </c>
    </row>
    <row r="12" spans="1:12" x14ac:dyDescent="0.25">
      <c r="A12" s="50" t="s">
        <v>58</v>
      </c>
      <c r="B12" s="4" t="s">
        <v>59</v>
      </c>
      <c r="C12" s="4" t="s">
        <v>35</v>
      </c>
      <c r="D12" s="4" t="s">
        <v>26</v>
      </c>
      <c r="E12" s="50" t="s">
        <v>31</v>
      </c>
      <c r="F12" s="7">
        <v>3</v>
      </c>
      <c r="G12" s="9"/>
      <c r="H12" t="str">
        <f t="shared" si="0"/>
        <v>RP</v>
      </c>
    </row>
    <row r="13" spans="1:12" x14ac:dyDescent="0.25">
      <c r="A13" s="50" t="s">
        <v>60</v>
      </c>
      <c r="B13" s="4" t="s">
        <v>61</v>
      </c>
      <c r="C13" s="4" t="s">
        <v>30</v>
      </c>
      <c r="D13" s="4" t="s">
        <v>18</v>
      </c>
      <c r="E13" s="50" t="s">
        <v>31</v>
      </c>
      <c r="F13" s="8"/>
      <c r="G13" s="5">
        <v>3</v>
      </c>
      <c r="H13" t="str">
        <f t="shared" si="0"/>
        <v>ST</v>
      </c>
    </row>
    <row r="14" spans="1:12" x14ac:dyDescent="0.25">
      <c r="A14" s="50" t="s">
        <v>62</v>
      </c>
      <c r="B14" s="4" t="s">
        <v>63</v>
      </c>
      <c r="C14" s="4" t="s">
        <v>30</v>
      </c>
      <c r="D14" s="4" t="s">
        <v>18</v>
      </c>
      <c r="E14" s="50" t="s">
        <v>31</v>
      </c>
      <c r="F14" s="7">
        <v>3</v>
      </c>
      <c r="G14" s="9"/>
      <c r="H14" t="str">
        <f t="shared" si="0"/>
        <v>ST</v>
      </c>
    </row>
    <row r="15" spans="1:12" x14ac:dyDescent="0.25">
      <c r="A15" s="50" t="s">
        <v>64</v>
      </c>
      <c r="B15" s="4" t="s">
        <v>65</v>
      </c>
      <c r="C15" s="4" t="s">
        <v>66</v>
      </c>
      <c r="D15" s="4" t="s">
        <v>26</v>
      </c>
      <c r="E15" s="50" t="s">
        <v>31</v>
      </c>
      <c r="F15" s="7">
        <v>3</v>
      </c>
      <c r="G15" s="9"/>
      <c r="H15" t="str">
        <f t="shared" si="0"/>
        <v>RP</v>
      </c>
    </row>
    <row r="16" spans="1:12" x14ac:dyDescent="0.25">
      <c r="A16" s="50" t="s">
        <v>3</v>
      </c>
      <c r="B16" s="4" t="s">
        <v>67</v>
      </c>
      <c r="C16" s="4" t="s">
        <v>30</v>
      </c>
      <c r="D16" s="4" t="s">
        <v>18</v>
      </c>
      <c r="E16" s="50" t="s">
        <v>31</v>
      </c>
      <c r="F16" s="8"/>
      <c r="G16" s="5">
        <v>3</v>
      </c>
      <c r="H16" t="str">
        <f t="shared" si="0"/>
        <v>ST</v>
      </c>
    </row>
    <row r="17" spans="1:8" x14ac:dyDescent="0.25">
      <c r="A17" s="50" t="s">
        <v>68</v>
      </c>
      <c r="B17" s="4" t="s">
        <v>69</v>
      </c>
      <c r="C17" s="4" t="s">
        <v>30</v>
      </c>
      <c r="D17" s="4" t="s">
        <v>18</v>
      </c>
      <c r="E17" s="50" t="s">
        <v>31</v>
      </c>
      <c r="F17" s="7">
        <v>2</v>
      </c>
      <c r="G17" s="5">
        <v>1</v>
      </c>
      <c r="H17" t="str">
        <f t="shared" si="0"/>
        <v>ST</v>
      </c>
    </row>
    <row r="18" spans="1:8" x14ac:dyDescent="0.25">
      <c r="A18" s="50" t="s">
        <v>70</v>
      </c>
      <c r="B18" s="4" t="s">
        <v>71</v>
      </c>
      <c r="C18" s="4" t="s">
        <v>72</v>
      </c>
      <c r="D18" s="4" t="s">
        <v>26</v>
      </c>
      <c r="E18" s="50" t="s">
        <v>31</v>
      </c>
      <c r="F18" s="7">
        <v>1</v>
      </c>
      <c r="G18" s="5">
        <v>2</v>
      </c>
      <c r="H18" t="str">
        <f t="shared" si="0"/>
        <v>RP</v>
      </c>
    </row>
    <row r="19" spans="1:8" x14ac:dyDescent="0.25">
      <c r="A19" s="50" t="s">
        <v>73</v>
      </c>
      <c r="B19" s="4" t="s">
        <v>74</v>
      </c>
      <c r="C19" s="4" t="s">
        <v>75</v>
      </c>
      <c r="D19" s="4" t="s">
        <v>32</v>
      </c>
      <c r="E19" s="50" t="s">
        <v>31</v>
      </c>
      <c r="F19" s="8"/>
      <c r="G19" s="5">
        <v>3</v>
      </c>
      <c r="H19" t="str">
        <f t="shared" si="0"/>
        <v>KAR</v>
      </c>
    </row>
    <row r="20" spans="1:8" x14ac:dyDescent="0.25">
      <c r="A20" s="50" t="s">
        <v>76</v>
      </c>
      <c r="B20" s="4" t="s">
        <v>77</v>
      </c>
      <c r="C20" s="4" t="s">
        <v>78</v>
      </c>
      <c r="D20" s="4" t="s">
        <v>32</v>
      </c>
      <c r="E20" s="50" t="s">
        <v>31</v>
      </c>
      <c r="F20" s="8"/>
      <c r="G20" s="5">
        <v>3</v>
      </c>
      <c r="H20" t="str">
        <f t="shared" si="0"/>
        <v>KAR</v>
      </c>
    </row>
    <row r="21" spans="1:8" x14ac:dyDescent="0.25">
      <c r="A21" s="50" t="s">
        <v>79</v>
      </c>
      <c r="B21" s="4" t="s">
        <v>80</v>
      </c>
      <c r="C21" s="4" t="s">
        <v>81</v>
      </c>
      <c r="D21" s="4" t="s">
        <v>41</v>
      </c>
      <c r="E21" s="50" t="s">
        <v>31</v>
      </c>
      <c r="F21" s="8"/>
      <c r="G21" s="5">
        <v>3</v>
      </c>
      <c r="H21" t="str">
        <f t="shared" si="0"/>
        <v>P2</v>
      </c>
    </row>
    <row r="22" spans="1:8" x14ac:dyDescent="0.25">
      <c r="A22" s="50" t="s">
        <v>82</v>
      </c>
      <c r="B22" s="4" t="s">
        <v>83</v>
      </c>
      <c r="C22" s="4" t="s">
        <v>75</v>
      </c>
      <c r="D22" s="4" t="s">
        <v>32</v>
      </c>
      <c r="E22" s="50" t="s">
        <v>31</v>
      </c>
      <c r="F22" s="8"/>
      <c r="G22" s="5">
        <v>3</v>
      </c>
      <c r="H22" t="str">
        <f t="shared" si="0"/>
        <v>KAR</v>
      </c>
    </row>
    <row r="23" spans="1:8" x14ac:dyDescent="0.25">
      <c r="A23" s="50" t="s">
        <v>84</v>
      </c>
      <c r="B23" s="4" t="s">
        <v>85</v>
      </c>
      <c r="C23" s="4" t="s">
        <v>75</v>
      </c>
      <c r="D23" s="4" t="s">
        <v>32</v>
      </c>
      <c r="E23" s="50" t="s">
        <v>31</v>
      </c>
      <c r="F23" s="8"/>
      <c r="G23" s="5">
        <v>3</v>
      </c>
      <c r="H23" t="str">
        <f t="shared" si="0"/>
        <v>KAR</v>
      </c>
    </row>
    <row r="24" spans="1:8" x14ac:dyDescent="0.25">
      <c r="A24" s="50" t="s">
        <v>86</v>
      </c>
      <c r="B24" s="4" t="s">
        <v>87</v>
      </c>
      <c r="C24" s="4" t="s">
        <v>75</v>
      </c>
      <c r="D24" s="4" t="s">
        <v>32</v>
      </c>
      <c r="E24" s="50" t="s">
        <v>31</v>
      </c>
      <c r="F24" s="8"/>
      <c r="G24" s="5">
        <v>3</v>
      </c>
      <c r="H24" t="str">
        <f t="shared" si="0"/>
        <v>KAR</v>
      </c>
    </row>
    <row r="25" spans="1:8" x14ac:dyDescent="0.25">
      <c r="A25" s="50" t="s">
        <v>88</v>
      </c>
      <c r="B25" s="4" t="s">
        <v>89</v>
      </c>
      <c r="C25" s="4" t="s">
        <v>75</v>
      </c>
      <c r="D25" s="4" t="s">
        <v>32</v>
      </c>
      <c r="E25" s="50" t="s">
        <v>31</v>
      </c>
      <c r="F25" s="8"/>
      <c r="G25" s="5">
        <v>3</v>
      </c>
      <c r="H25" t="str">
        <f t="shared" si="0"/>
        <v>KAR</v>
      </c>
    </row>
    <row r="26" spans="1:8" x14ac:dyDescent="0.25">
      <c r="A26" s="50" t="s">
        <v>90</v>
      </c>
      <c r="B26" s="4" t="s">
        <v>91</v>
      </c>
      <c r="C26" s="4" t="s">
        <v>75</v>
      </c>
      <c r="D26" s="4" t="s">
        <v>32</v>
      </c>
      <c r="E26" s="50" t="s">
        <v>31</v>
      </c>
      <c r="F26" s="8"/>
      <c r="G26" s="5">
        <v>3</v>
      </c>
      <c r="H26" t="str">
        <f t="shared" si="0"/>
        <v>KAR</v>
      </c>
    </row>
    <row r="27" spans="1:8" x14ac:dyDescent="0.25">
      <c r="A27" s="50" t="s">
        <v>92</v>
      </c>
      <c r="B27" s="4" t="s">
        <v>93</v>
      </c>
      <c r="C27" s="4" t="s">
        <v>94</v>
      </c>
      <c r="D27" s="4" t="s">
        <v>32</v>
      </c>
      <c r="E27" s="50" t="s">
        <v>31</v>
      </c>
      <c r="F27" s="8"/>
      <c r="G27" s="5">
        <v>3</v>
      </c>
      <c r="H27" t="str">
        <f t="shared" si="0"/>
        <v>KAR</v>
      </c>
    </row>
    <row r="28" spans="1:8" x14ac:dyDescent="0.25">
      <c r="A28" s="50" t="s">
        <v>95</v>
      </c>
      <c r="B28" s="4" t="s">
        <v>96</v>
      </c>
      <c r="C28" s="4" t="s">
        <v>97</v>
      </c>
      <c r="D28" s="4" t="s">
        <v>32</v>
      </c>
      <c r="E28" s="50" t="s">
        <v>31</v>
      </c>
      <c r="F28" s="8"/>
      <c r="G28" s="5">
        <v>3</v>
      </c>
      <c r="H28" t="str">
        <f t="shared" si="0"/>
        <v>KAR</v>
      </c>
    </row>
    <row r="29" spans="1:8" x14ac:dyDescent="0.25">
      <c r="A29" s="50" t="s">
        <v>98</v>
      </c>
      <c r="B29" s="4" t="s">
        <v>99</v>
      </c>
      <c r="C29" s="4" t="s">
        <v>100</v>
      </c>
      <c r="D29" s="4" t="s">
        <v>41</v>
      </c>
      <c r="E29" s="50" t="s">
        <v>31</v>
      </c>
      <c r="F29" s="8"/>
      <c r="G29" s="5">
        <v>3</v>
      </c>
      <c r="H29" t="str">
        <f t="shared" si="0"/>
        <v>P2</v>
      </c>
    </row>
    <row r="30" spans="1:8" x14ac:dyDescent="0.25">
      <c r="A30" s="50" t="s">
        <v>101</v>
      </c>
      <c r="B30" s="4" t="s">
        <v>102</v>
      </c>
      <c r="C30" s="4" t="s">
        <v>94</v>
      </c>
      <c r="D30" s="4" t="s">
        <v>32</v>
      </c>
      <c r="E30" s="50" t="s">
        <v>31</v>
      </c>
      <c r="F30" s="8"/>
      <c r="G30" s="5">
        <v>3</v>
      </c>
      <c r="H30" t="str">
        <f t="shared" si="0"/>
        <v>KAR</v>
      </c>
    </row>
    <row r="31" spans="1:8" x14ac:dyDescent="0.25">
      <c r="A31" s="50" t="s">
        <v>103</v>
      </c>
      <c r="B31" s="4" t="s">
        <v>104</v>
      </c>
      <c r="C31" s="4" t="s">
        <v>97</v>
      </c>
      <c r="D31" s="4" t="s">
        <v>32</v>
      </c>
      <c r="E31" s="50" t="s">
        <v>31</v>
      </c>
      <c r="F31" s="8"/>
      <c r="G31" s="5">
        <v>3</v>
      </c>
      <c r="H31" t="str">
        <f t="shared" si="0"/>
        <v>KAR</v>
      </c>
    </row>
    <row r="32" spans="1:8" x14ac:dyDescent="0.25">
      <c r="A32" s="50" t="s">
        <v>105</v>
      </c>
      <c r="B32" s="4" t="s">
        <v>106</v>
      </c>
      <c r="C32" s="4" t="s">
        <v>100</v>
      </c>
      <c r="D32" s="4" t="s">
        <v>41</v>
      </c>
      <c r="E32" s="50" t="s">
        <v>31</v>
      </c>
      <c r="F32" s="8"/>
      <c r="G32" s="5">
        <v>3</v>
      </c>
      <c r="H32" t="str">
        <f t="shared" si="0"/>
        <v>P2</v>
      </c>
    </row>
    <row r="33" spans="1:8" x14ac:dyDescent="0.25">
      <c r="A33" s="50" t="s">
        <v>107</v>
      </c>
      <c r="B33" s="4" t="s">
        <v>108</v>
      </c>
      <c r="C33" s="4" t="s">
        <v>94</v>
      </c>
      <c r="D33" s="4" t="s">
        <v>32</v>
      </c>
      <c r="E33" s="50" t="s">
        <v>31</v>
      </c>
      <c r="F33" s="8"/>
      <c r="G33" s="5">
        <v>3</v>
      </c>
      <c r="H33" t="str">
        <f t="shared" si="0"/>
        <v>KAR</v>
      </c>
    </row>
    <row r="34" spans="1:8" x14ac:dyDescent="0.25">
      <c r="A34" s="50" t="s">
        <v>109</v>
      </c>
      <c r="B34" s="4" t="s">
        <v>110</v>
      </c>
      <c r="C34" s="4" t="s">
        <v>97</v>
      </c>
      <c r="D34" s="4" t="s">
        <v>32</v>
      </c>
      <c r="E34" s="50" t="s">
        <v>31</v>
      </c>
      <c r="F34" s="8"/>
      <c r="G34" s="5">
        <v>3</v>
      </c>
      <c r="H34" t="str">
        <f t="shared" si="0"/>
        <v>KAR</v>
      </c>
    </row>
    <row r="35" spans="1:8" x14ac:dyDescent="0.25">
      <c r="A35" s="50" t="s">
        <v>111</v>
      </c>
      <c r="B35" s="4" t="s">
        <v>112</v>
      </c>
      <c r="C35" s="4" t="s">
        <v>100</v>
      </c>
      <c r="D35" s="4" t="s">
        <v>41</v>
      </c>
      <c r="E35" s="50" t="s">
        <v>31</v>
      </c>
      <c r="F35" s="8"/>
      <c r="G35" s="5">
        <v>3</v>
      </c>
      <c r="H35" t="str">
        <f t="shared" si="0"/>
        <v>P2</v>
      </c>
    </row>
    <row r="36" spans="1:8" x14ac:dyDescent="0.25">
      <c r="A36" s="50" t="s">
        <v>113</v>
      </c>
      <c r="B36" s="4" t="s">
        <v>114</v>
      </c>
      <c r="C36" s="4" t="s">
        <v>115</v>
      </c>
      <c r="D36" s="4" t="s">
        <v>32</v>
      </c>
      <c r="E36" s="50" t="s">
        <v>31</v>
      </c>
      <c r="F36" s="8"/>
      <c r="G36" s="5">
        <v>3</v>
      </c>
      <c r="H36" t="str">
        <f t="shared" si="0"/>
        <v>KAR</v>
      </c>
    </row>
    <row r="37" spans="1:8" x14ac:dyDescent="0.25">
      <c r="A37" s="50" t="s">
        <v>116</v>
      </c>
      <c r="B37" s="4" t="s">
        <v>117</v>
      </c>
      <c r="C37" s="4" t="s">
        <v>94</v>
      </c>
      <c r="D37" s="4" t="s">
        <v>32</v>
      </c>
      <c r="E37" s="50" t="s">
        <v>31</v>
      </c>
      <c r="F37" s="8"/>
      <c r="G37" s="5">
        <v>3</v>
      </c>
      <c r="H37" t="str">
        <f t="shared" si="0"/>
        <v>KAR</v>
      </c>
    </row>
    <row r="38" spans="1:8" x14ac:dyDescent="0.25">
      <c r="A38" s="50" t="s">
        <v>118</v>
      </c>
      <c r="B38" s="4" t="s">
        <v>119</v>
      </c>
      <c r="C38" s="4" t="s">
        <v>120</v>
      </c>
      <c r="D38" s="4" t="s">
        <v>32</v>
      </c>
      <c r="E38" s="50" t="s">
        <v>31</v>
      </c>
      <c r="F38" s="8"/>
      <c r="G38" s="5">
        <v>3</v>
      </c>
      <c r="H38" t="str">
        <f t="shared" si="0"/>
        <v>KAR</v>
      </c>
    </row>
    <row r="39" spans="1:8" x14ac:dyDescent="0.25">
      <c r="A39" s="50" t="s">
        <v>121</v>
      </c>
      <c r="B39" s="4" t="s">
        <v>122</v>
      </c>
      <c r="C39" s="4" t="s">
        <v>120</v>
      </c>
      <c r="D39" s="4" t="s">
        <v>32</v>
      </c>
      <c r="E39" s="50" t="s">
        <v>31</v>
      </c>
      <c r="F39" s="8"/>
      <c r="G39" s="5">
        <v>3</v>
      </c>
      <c r="H39" t="str">
        <f t="shared" si="0"/>
        <v>KAR</v>
      </c>
    </row>
    <row r="40" spans="1:8" x14ac:dyDescent="0.25">
      <c r="A40" s="50" t="s">
        <v>123</v>
      </c>
      <c r="B40" s="4" t="s">
        <v>124</v>
      </c>
      <c r="C40" s="4" t="s">
        <v>120</v>
      </c>
      <c r="D40" s="4" t="s">
        <v>32</v>
      </c>
      <c r="E40" s="50" t="s">
        <v>31</v>
      </c>
      <c r="F40" s="8"/>
      <c r="G40" s="5">
        <v>3</v>
      </c>
      <c r="H40" t="str">
        <f t="shared" si="0"/>
        <v>KAR</v>
      </c>
    </row>
    <row r="41" spans="1:8" x14ac:dyDescent="0.25">
      <c r="A41" s="50" t="s">
        <v>125</v>
      </c>
      <c r="B41" s="4" t="s">
        <v>126</v>
      </c>
      <c r="C41" s="4" t="s">
        <v>75</v>
      </c>
      <c r="D41" s="4" t="s">
        <v>32</v>
      </c>
      <c r="E41" s="50" t="s">
        <v>31</v>
      </c>
      <c r="F41" s="8"/>
      <c r="G41" s="5">
        <v>3</v>
      </c>
      <c r="H41" t="str">
        <f t="shared" si="0"/>
        <v>KAR</v>
      </c>
    </row>
    <row r="42" spans="1:8" x14ac:dyDescent="0.25">
      <c r="A42" s="50" t="s">
        <v>127</v>
      </c>
      <c r="B42" s="4" t="s">
        <v>128</v>
      </c>
      <c r="C42" s="4" t="s">
        <v>120</v>
      </c>
      <c r="D42" s="4" t="s">
        <v>32</v>
      </c>
      <c r="E42" s="50" t="s">
        <v>31</v>
      </c>
      <c r="F42" s="8"/>
      <c r="G42" s="5">
        <v>3</v>
      </c>
      <c r="H42" t="str">
        <f t="shared" si="0"/>
        <v>KAR</v>
      </c>
    </row>
    <row r="43" spans="1:8" x14ac:dyDescent="0.25">
      <c r="A43" s="50" t="s">
        <v>129</v>
      </c>
      <c r="B43" s="4" t="s">
        <v>130</v>
      </c>
      <c r="C43" s="4" t="s">
        <v>120</v>
      </c>
      <c r="D43" s="4" t="s">
        <v>32</v>
      </c>
      <c r="E43" s="50" t="s">
        <v>31</v>
      </c>
      <c r="F43" s="8"/>
      <c r="G43" s="5">
        <v>3</v>
      </c>
      <c r="H43" t="str">
        <f t="shared" si="0"/>
        <v>KAR</v>
      </c>
    </row>
    <row r="44" spans="1:8" x14ac:dyDescent="0.25">
      <c r="A44" s="50" t="s">
        <v>131</v>
      </c>
      <c r="B44" s="4" t="s">
        <v>132</v>
      </c>
      <c r="C44" s="4" t="s">
        <v>75</v>
      </c>
      <c r="D44" s="4" t="s">
        <v>32</v>
      </c>
      <c r="E44" s="50" t="s">
        <v>31</v>
      </c>
      <c r="F44" s="8"/>
      <c r="G44" s="5">
        <v>3</v>
      </c>
      <c r="H44" t="str">
        <f t="shared" si="0"/>
        <v>KAR</v>
      </c>
    </row>
    <row r="45" spans="1:8" x14ac:dyDescent="0.25">
      <c r="A45" s="50" t="s">
        <v>133</v>
      </c>
      <c r="B45" s="4" t="s">
        <v>134</v>
      </c>
      <c r="C45" s="4" t="s">
        <v>30</v>
      </c>
      <c r="D45" s="4" t="s">
        <v>18</v>
      </c>
      <c r="E45" s="50" t="s">
        <v>31</v>
      </c>
      <c r="F45" s="8"/>
      <c r="G45" s="5">
        <v>3</v>
      </c>
      <c r="H45" t="str">
        <f t="shared" si="0"/>
        <v>ST</v>
      </c>
    </row>
    <row r="46" spans="1:8" x14ac:dyDescent="0.25">
      <c r="A46" s="50" t="s">
        <v>135</v>
      </c>
      <c r="B46" s="4" t="s">
        <v>136</v>
      </c>
      <c r="C46" s="4" t="s">
        <v>30</v>
      </c>
      <c r="D46" s="4" t="s">
        <v>18</v>
      </c>
      <c r="E46" s="50" t="s">
        <v>31</v>
      </c>
      <c r="F46" s="7">
        <v>3</v>
      </c>
      <c r="G46" s="9"/>
      <c r="H46" t="str">
        <f t="shared" si="0"/>
        <v>ST</v>
      </c>
    </row>
    <row r="47" spans="1:8" x14ac:dyDescent="0.25">
      <c r="A47" s="50" t="s">
        <v>137</v>
      </c>
      <c r="B47" s="4" t="s">
        <v>138</v>
      </c>
      <c r="C47" s="4" t="s">
        <v>30</v>
      </c>
      <c r="D47" s="4" t="s">
        <v>18</v>
      </c>
      <c r="E47" s="50" t="s">
        <v>31</v>
      </c>
      <c r="F47" s="7">
        <v>2</v>
      </c>
      <c r="G47" s="5">
        <v>1</v>
      </c>
      <c r="H47" t="str">
        <f t="shared" si="0"/>
        <v>ST</v>
      </c>
    </row>
    <row r="48" spans="1:8" x14ac:dyDescent="0.25">
      <c r="A48" s="50" t="s">
        <v>139</v>
      </c>
      <c r="B48" s="4" t="s">
        <v>140</v>
      </c>
      <c r="C48" s="4" t="s">
        <v>120</v>
      </c>
      <c r="D48" s="4" t="s">
        <v>32</v>
      </c>
      <c r="E48" s="50" t="s">
        <v>31</v>
      </c>
      <c r="F48" s="8"/>
      <c r="G48" s="5">
        <v>3</v>
      </c>
      <c r="H48" t="str">
        <f t="shared" si="0"/>
        <v>KAR</v>
      </c>
    </row>
    <row r="49" spans="1:8" x14ac:dyDescent="0.25">
      <c r="A49" s="50" t="s">
        <v>141</v>
      </c>
      <c r="B49" s="4" t="s">
        <v>142</v>
      </c>
      <c r="C49" s="4" t="s">
        <v>143</v>
      </c>
      <c r="D49" s="4" t="s">
        <v>36</v>
      </c>
      <c r="E49" s="50" t="s">
        <v>31</v>
      </c>
      <c r="F49" s="7">
        <v>1</v>
      </c>
      <c r="G49" s="5">
        <v>2</v>
      </c>
      <c r="H49" t="str">
        <f t="shared" si="0"/>
        <v>BA</v>
      </c>
    </row>
    <row r="50" spans="1:8" x14ac:dyDescent="0.25">
      <c r="A50" s="50" t="s">
        <v>144</v>
      </c>
      <c r="B50" s="4" t="s">
        <v>145</v>
      </c>
      <c r="C50" s="4" t="s">
        <v>30</v>
      </c>
      <c r="D50" s="4" t="s">
        <v>18</v>
      </c>
      <c r="E50" s="50" t="s">
        <v>31</v>
      </c>
      <c r="F50" s="7">
        <v>2</v>
      </c>
      <c r="G50" s="5">
        <v>1</v>
      </c>
      <c r="H50" t="str">
        <f t="shared" si="0"/>
        <v>ST</v>
      </c>
    </row>
    <row r="51" spans="1:8" x14ac:dyDescent="0.25">
      <c r="A51" s="50" t="s">
        <v>146</v>
      </c>
      <c r="B51" s="4" t="s">
        <v>147</v>
      </c>
      <c r="C51" s="4" t="s">
        <v>30</v>
      </c>
      <c r="D51" s="4" t="s">
        <v>18</v>
      </c>
      <c r="E51" s="50" t="s">
        <v>31</v>
      </c>
      <c r="F51" s="7">
        <v>2</v>
      </c>
      <c r="G51" s="5">
        <v>1</v>
      </c>
      <c r="H51" t="str">
        <f t="shared" si="0"/>
        <v>ST</v>
      </c>
    </row>
    <row r="52" spans="1:8" x14ac:dyDescent="0.25">
      <c r="A52" s="50" t="s">
        <v>148</v>
      </c>
      <c r="B52" s="4" t="s">
        <v>149</v>
      </c>
      <c r="C52" s="4" t="s">
        <v>120</v>
      </c>
      <c r="D52" s="4" t="s">
        <v>32</v>
      </c>
      <c r="E52" s="50" t="s">
        <v>31</v>
      </c>
      <c r="F52" s="8"/>
      <c r="G52" s="5">
        <v>3</v>
      </c>
      <c r="H52" t="str">
        <f t="shared" si="0"/>
        <v>KAR</v>
      </c>
    </row>
    <row r="53" spans="1:8" x14ac:dyDescent="0.25">
      <c r="A53" s="50" t="s">
        <v>150</v>
      </c>
      <c r="B53" s="4" t="s">
        <v>151</v>
      </c>
      <c r="C53" s="4" t="s">
        <v>120</v>
      </c>
      <c r="D53" s="4" t="s">
        <v>32</v>
      </c>
      <c r="E53" s="50" t="s">
        <v>31</v>
      </c>
      <c r="F53" s="8"/>
      <c r="G53" s="5">
        <v>3</v>
      </c>
      <c r="H53" t="str">
        <f t="shared" si="0"/>
        <v>KAR</v>
      </c>
    </row>
    <row r="54" spans="1:8" x14ac:dyDescent="0.25">
      <c r="A54" s="50" t="s">
        <v>152</v>
      </c>
      <c r="B54" s="4" t="s">
        <v>153</v>
      </c>
      <c r="C54" s="4" t="s">
        <v>120</v>
      </c>
      <c r="D54" s="4" t="s">
        <v>32</v>
      </c>
      <c r="E54" s="50" t="s">
        <v>31</v>
      </c>
      <c r="F54" s="8"/>
      <c r="G54" s="5">
        <v>3</v>
      </c>
      <c r="H54" t="str">
        <f t="shared" si="0"/>
        <v>KAR</v>
      </c>
    </row>
    <row r="55" spans="1:8" x14ac:dyDescent="0.25">
      <c r="A55" s="50" t="s">
        <v>154</v>
      </c>
      <c r="B55" s="4" t="s">
        <v>155</v>
      </c>
      <c r="C55" s="4" t="s">
        <v>120</v>
      </c>
      <c r="D55" s="4" t="s">
        <v>32</v>
      </c>
      <c r="E55" s="50" t="s">
        <v>31</v>
      </c>
      <c r="F55" s="8"/>
      <c r="G55" s="5">
        <v>3</v>
      </c>
      <c r="H55" t="str">
        <f t="shared" si="0"/>
        <v>KAR</v>
      </c>
    </row>
    <row r="56" spans="1:8" x14ac:dyDescent="0.25">
      <c r="A56" s="50" t="s">
        <v>156</v>
      </c>
      <c r="B56" s="4" t="s">
        <v>157</v>
      </c>
      <c r="C56" s="4" t="s">
        <v>30</v>
      </c>
      <c r="D56" s="4" t="s">
        <v>18</v>
      </c>
      <c r="E56" s="50" t="s">
        <v>31</v>
      </c>
      <c r="F56" s="7">
        <v>3</v>
      </c>
      <c r="G56" s="9"/>
      <c r="H56" t="str">
        <f t="shared" si="0"/>
        <v>ST</v>
      </c>
    </row>
    <row r="57" spans="1:8" x14ac:dyDescent="0.25">
      <c r="A57" s="50" t="s">
        <v>158</v>
      </c>
      <c r="B57" s="4" t="s">
        <v>159</v>
      </c>
      <c r="C57" s="4" t="s">
        <v>160</v>
      </c>
      <c r="D57" s="4" t="s">
        <v>47</v>
      </c>
      <c r="E57" s="50" t="s">
        <v>31</v>
      </c>
      <c r="F57" s="8"/>
      <c r="G57" s="5">
        <v>3</v>
      </c>
      <c r="H57" t="str">
        <f t="shared" si="0"/>
        <v>COL</v>
      </c>
    </row>
    <row r="58" spans="1:8" x14ac:dyDescent="0.25">
      <c r="A58" s="50" t="s">
        <v>161</v>
      </c>
      <c r="B58" s="4" t="s">
        <v>162</v>
      </c>
      <c r="C58" s="4" t="s">
        <v>94</v>
      </c>
      <c r="D58" s="4" t="s">
        <v>36</v>
      </c>
      <c r="E58" s="50" t="s">
        <v>31</v>
      </c>
      <c r="F58" s="7">
        <v>3</v>
      </c>
      <c r="G58" s="9"/>
      <c r="H58" t="str">
        <f t="shared" si="0"/>
        <v>BA</v>
      </c>
    </row>
    <row r="59" spans="1:8" x14ac:dyDescent="0.25">
      <c r="A59" s="50" t="s">
        <v>163</v>
      </c>
      <c r="B59" s="4" t="s">
        <v>164</v>
      </c>
      <c r="C59" s="4" t="s">
        <v>94</v>
      </c>
      <c r="D59" s="4" t="s">
        <v>36</v>
      </c>
      <c r="E59" s="50" t="s">
        <v>31</v>
      </c>
      <c r="F59" s="7">
        <v>3</v>
      </c>
      <c r="G59" s="9"/>
      <c r="H59" t="str">
        <f t="shared" si="0"/>
        <v>BA</v>
      </c>
    </row>
    <row r="60" spans="1:8" x14ac:dyDescent="0.25">
      <c r="A60" s="50" t="s">
        <v>165</v>
      </c>
      <c r="B60" s="4" t="s">
        <v>166</v>
      </c>
      <c r="C60" s="4" t="s">
        <v>94</v>
      </c>
      <c r="D60" s="4" t="s">
        <v>36</v>
      </c>
      <c r="E60" s="50" t="s">
        <v>31</v>
      </c>
      <c r="F60" s="7">
        <v>3</v>
      </c>
      <c r="G60" s="9"/>
      <c r="H60" t="str">
        <f t="shared" si="0"/>
        <v>BA</v>
      </c>
    </row>
    <row r="61" spans="1:8" x14ac:dyDescent="0.25">
      <c r="A61" s="50" t="s">
        <v>167</v>
      </c>
      <c r="B61" s="4" t="s">
        <v>168</v>
      </c>
      <c r="C61" s="4" t="s">
        <v>30</v>
      </c>
      <c r="D61" s="4" t="s">
        <v>18</v>
      </c>
      <c r="E61" s="50" t="s">
        <v>31</v>
      </c>
      <c r="F61" s="8"/>
      <c r="G61" s="5">
        <v>3</v>
      </c>
      <c r="H61" t="str">
        <f t="shared" si="0"/>
        <v>ST</v>
      </c>
    </row>
    <row r="62" spans="1:8" x14ac:dyDescent="0.25">
      <c r="A62" s="50" t="s">
        <v>169</v>
      </c>
      <c r="B62" s="4" t="s">
        <v>170</v>
      </c>
      <c r="C62" s="4" t="s">
        <v>30</v>
      </c>
      <c r="D62" s="4" t="s">
        <v>18</v>
      </c>
      <c r="E62" s="50" t="s">
        <v>31</v>
      </c>
      <c r="F62" s="8"/>
      <c r="G62" s="5">
        <v>3</v>
      </c>
      <c r="H62" t="str">
        <f t="shared" si="0"/>
        <v>ST</v>
      </c>
    </row>
    <row r="63" spans="1:8" x14ac:dyDescent="0.25">
      <c r="A63" s="50" t="s">
        <v>171</v>
      </c>
      <c r="B63" s="4" t="s">
        <v>172</v>
      </c>
      <c r="C63" s="4" t="s">
        <v>120</v>
      </c>
      <c r="D63" s="4" t="s">
        <v>32</v>
      </c>
      <c r="E63" s="50" t="s">
        <v>31</v>
      </c>
      <c r="F63" s="8"/>
      <c r="G63" s="5">
        <v>3</v>
      </c>
      <c r="H63" t="str">
        <f t="shared" si="0"/>
        <v>KAR</v>
      </c>
    </row>
    <row r="64" spans="1:8" x14ac:dyDescent="0.25">
      <c r="A64" s="50" t="s">
        <v>173</v>
      </c>
      <c r="B64" s="4" t="s">
        <v>174</v>
      </c>
      <c r="C64" s="4" t="s">
        <v>30</v>
      </c>
      <c r="D64" s="4" t="s">
        <v>18</v>
      </c>
      <c r="E64" s="50" t="s">
        <v>31</v>
      </c>
      <c r="F64" s="7">
        <v>2</v>
      </c>
      <c r="G64" s="5">
        <v>1</v>
      </c>
      <c r="H64" t="str">
        <f t="shared" si="0"/>
        <v>ST</v>
      </c>
    </row>
    <row r="65" spans="1:8" x14ac:dyDescent="0.25">
      <c r="A65" s="50" t="s">
        <v>175</v>
      </c>
      <c r="B65" s="4" t="s">
        <v>176</v>
      </c>
      <c r="C65" s="4" t="s">
        <v>30</v>
      </c>
      <c r="D65" s="4" t="s">
        <v>18</v>
      </c>
      <c r="E65" s="50" t="s">
        <v>31</v>
      </c>
      <c r="F65" s="8"/>
      <c r="G65" s="5">
        <v>3</v>
      </c>
      <c r="H65" t="str">
        <f t="shared" si="0"/>
        <v>ST</v>
      </c>
    </row>
    <row r="66" spans="1:8" x14ac:dyDescent="0.25">
      <c r="A66" s="50" t="s">
        <v>177</v>
      </c>
      <c r="B66" s="4" t="s">
        <v>178</v>
      </c>
      <c r="C66" s="4" t="s">
        <v>179</v>
      </c>
      <c r="D66" s="4" t="s">
        <v>36</v>
      </c>
      <c r="E66" s="50" t="s">
        <v>31</v>
      </c>
      <c r="F66" s="7">
        <v>3</v>
      </c>
      <c r="G66" s="9"/>
      <c r="H66" t="str">
        <f t="shared" si="0"/>
        <v>BA</v>
      </c>
    </row>
    <row r="67" spans="1:8" x14ac:dyDescent="0.25">
      <c r="A67" s="50" t="s">
        <v>180</v>
      </c>
      <c r="B67" s="4" t="s">
        <v>181</v>
      </c>
      <c r="C67" s="4" t="s">
        <v>179</v>
      </c>
      <c r="D67" s="4" t="s">
        <v>36</v>
      </c>
      <c r="E67" s="50" t="s">
        <v>31</v>
      </c>
      <c r="F67" s="7">
        <v>3</v>
      </c>
      <c r="G67" s="9"/>
      <c r="H67" t="str">
        <f t="shared" si="0"/>
        <v>BA</v>
      </c>
    </row>
    <row r="68" spans="1:8" x14ac:dyDescent="0.25">
      <c r="A68" s="50" t="s">
        <v>182</v>
      </c>
      <c r="B68" s="4" t="s">
        <v>183</v>
      </c>
      <c r="C68" s="4" t="s">
        <v>179</v>
      </c>
      <c r="D68" s="4" t="s">
        <v>36</v>
      </c>
      <c r="E68" s="50" t="s">
        <v>31</v>
      </c>
      <c r="F68" s="7">
        <v>3</v>
      </c>
      <c r="G68" s="9"/>
      <c r="H68" t="str">
        <f t="shared" ref="H68:H131" si="1">VLOOKUP(D68,$K$1:$L$9,2,0)</f>
        <v>BA</v>
      </c>
    </row>
    <row r="69" spans="1:8" x14ac:dyDescent="0.25">
      <c r="A69" s="50" t="s">
        <v>184</v>
      </c>
      <c r="B69" s="4" t="s">
        <v>185</v>
      </c>
      <c r="C69" s="4" t="s">
        <v>94</v>
      </c>
      <c r="D69" s="4" t="s">
        <v>36</v>
      </c>
      <c r="E69" s="50" t="s">
        <v>31</v>
      </c>
      <c r="F69" s="7">
        <v>2</v>
      </c>
      <c r="G69" s="5">
        <v>1</v>
      </c>
      <c r="H69" t="str">
        <f t="shared" si="1"/>
        <v>BA</v>
      </c>
    </row>
    <row r="70" spans="1:8" x14ac:dyDescent="0.25">
      <c r="A70" s="50" t="s">
        <v>186</v>
      </c>
      <c r="B70" s="4" t="s">
        <v>187</v>
      </c>
      <c r="C70" s="4" t="s">
        <v>40</v>
      </c>
      <c r="D70" s="4" t="s">
        <v>26</v>
      </c>
      <c r="E70" s="50" t="s">
        <v>31</v>
      </c>
      <c r="F70" s="7">
        <v>2</v>
      </c>
      <c r="G70" s="5">
        <v>1</v>
      </c>
      <c r="H70" t="str">
        <f t="shared" si="1"/>
        <v>RP</v>
      </c>
    </row>
    <row r="71" spans="1:8" x14ac:dyDescent="0.25">
      <c r="A71" s="50" t="s">
        <v>188</v>
      </c>
      <c r="B71" s="4" t="s">
        <v>1809</v>
      </c>
      <c r="C71" s="4" t="s">
        <v>120</v>
      </c>
      <c r="D71" s="4" t="s">
        <v>47</v>
      </c>
      <c r="E71" s="50" t="s">
        <v>31</v>
      </c>
      <c r="F71" s="8"/>
      <c r="G71" s="5">
        <v>3</v>
      </c>
      <c r="H71" t="str">
        <f t="shared" si="1"/>
        <v>COL</v>
      </c>
    </row>
    <row r="72" spans="1:8" x14ac:dyDescent="0.25">
      <c r="A72" s="50" t="s">
        <v>189</v>
      </c>
      <c r="B72" s="4" t="s">
        <v>190</v>
      </c>
      <c r="C72" s="4" t="s">
        <v>120</v>
      </c>
      <c r="D72" s="4" t="s">
        <v>47</v>
      </c>
      <c r="E72" s="50" t="s">
        <v>31</v>
      </c>
      <c r="F72" s="8"/>
      <c r="G72" s="5">
        <v>3</v>
      </c>
      <c r="H72" t="str">
        <f t="shared" si="1"/>
        <v>COL</v>
      </c>
    </row>
    <row r="73" spans="1:8" x14ac:dyDescent="0.25">
      <c r="A73" s="50" t="s">
        <v>191</v>
      </c>
      <c r="B73" s="4" t="s">
        <v>192</v>
      </c>
      <c r="C73" s="4" t="s">
        <v>120</v>
      </c>
      <c r="D73" s="4" t="s">
        <v>47</v>
      </c>
      <c r="E73" s="50" t="s">
        <v>31</v>
      </c>
      <c r="F73" s="7">
        <v>1</v>
      </c>
      <c r="G73" s="9"/>
      <c r="H73" t="str">
        <f t="shared" si="1"/>
        <v>COL</v>
      </c>
    </row>
    <row r="74" spans="1:8" x14ac:dyDescent="0.25">
      <c r="A74" s="50" t="s">
        <v>193</v>
      </c>
      <c r="B74" s="4" t="s">
        <v>194</v>
      </c>
      <c r="C74" s="4" t="s">
        <v>120</v>
      </c>
      <c r="D74" s="4" t="s">
        <v>47</v>
      </c>
      <c r="E74" s="50" t="s">
        <v>31</v>
      </c>
      <c r="F74" s="8"/>
      <c r="G74" s="5">
        <v>2</v>
      </c>
      <c r="H74" t="str">
        <f t="shared" si="1"/>
        <v>COL</v>
      </c>
    </row>
    <row r="75" spans="1:8" x14ac:dyDescent="0.25">
      <c r="A75" s="50" t="s">
        <v>195</v>
      </c>
      <c r="B75" s="4" t="s">
        <v>196</v>
      </c>
      <c r="C75" s="4" t="s">
        <v>160</v>
      </c>
      <c r="D75" s="4" t="s">
        <v>32</v>
      </c>
      <c r="E75" s="50" t="s">
        <v>31</v>
      </c>
      <c r="F75" s="8"/>
      <c r="G75" s="5">
        <v>3</v>
      </c>
      <c r="H75" t="str">
        <f t="shared" si="1"/>
        <v>KAR</v>
      </c>
    </row>
    <row r="76" spans="1:8" x14ac:dyDescent="0.25">
      <c r="A76" s="50" t="s">
        <v>197</v>
      </c>
      <c r="B76" s="4" t="s">
        <v>198</v>
      </c>
      <c r="C76" s="4" t="s">
        <v>160</v>
      </c>
      <c r="D76" s="4" t="s">
        <v>32</v>
      </c>
      <c r="E76" s="50" t="s">
        <v>31</v>
      </c>
      <c r="F76" s="8"/>
      <c r="G76" s="5">
        <v>2</v>
      </c>
      <c r="H76" t="str">
        <f t="shared" si="1"/>
        <v>KAR</v>
      </c>
    </row>
    <row r="77" spans="1:8" x14ac:dyDescent="0.25">
      <c r="A77" s="50" t="s">
        <v>199</v>
      </c>
      <c r="B77" s="4" t="s">
        <v>200</v>
      </c>
      <c r="C77" s="4" t="s">
        <v>201</v>
      </c>
      <c r="D77" s="4" t="s">
        <v>32</v>
      </c>
      <c r="E77" s="50" t="s">
        <v>31</v>
      </c>
      <c r="F77" s="8"/>
      <c r="G77" s="5">
        <v>3</v>
      </c>
      <c r="H77" t="str">
        <f t="shared" si="1"/>
        <v>KAR</v>
      </c>
    </row>
    <row r="78" spans="1:8" x14ac:dyDescent="0.25">
      <c r="A78" s="50" t="s">
        <v>202</v>
      </c>
      <c r="B78" s="4" t="s">
        <v>203</v>
      </c>
      <c r="C78" s="4" t="s">
        <v>120</v>
      </c>
      <c r="D78" s="4" t="s">
        <v>47</v>
      </c>
      <c r="E78" s="50" t="s">
        <v>31</v>
      </c>
      <c r="F78" s="8"/>
      <c r="G78" s="5">
        <v>3</v>
      </c>
      <c r="H78" t="str">
        <f t="shared" si="1"/>
        <v>COL</v>
      </c>
    </row>
    <row r="79" spans="1:8" x14ac:dyDescent="0.25">
      <c r="A79" s="50" t="s">
        <v>204</v>
      </c>
      <c r="B79" s="4" t="s">
        <v>205</v>
      </c>
      <c r="C79" s="4" t="s">
        <v>120</v>
      </c>
      <c r="D79" s="4" t="s">
        <v>47</v>
      </c>
      <c r="E79" s="50" t="s">
        <v>31</v>
      </c>
      <c r="F79" s="8"/>
      <c r="G79" s="5">
        <v>3</v>
      </c>
      <c r="H79" t="str">
        <f t="shared" si="1"/>
        <v>COL</v>
      </c>
    </row>
    <row r="80" spans="1:8" x14ac:dyDescent="0.25">
      <c r="A80" s="50" t="s">
        <v>206</v>
      </c>
      <c r="B80" s="4" t="s">
        <v>207</v>
      </c>
      <c r="C80" s="4" t="s">
        <v>30</v>
      </c>
      <c r="D80" s="4" t="s">
        <v>18</v>
      </c>
      <c r="E80" s="50" t="s">
        <v>31</v>
      </c>
      <c r="F80" s="7">
        <v>3</v>
      </c>
      <c r="G80" s="9"/>
      <c r="H80" t="str">
        <f t="shared" si="1"/>
        <v>ST</v>
      </c>
    </row>
    <row r="81" spans="1:8" x14ac:dyDescent="0.25">
      <c r="A81" s="50" t="s">
        <v>208</v>
      </c>
      <c r="B81" s="4" t="s">
        <v>209</v>
      </c>
      <c r="C81" s="4" t="s">
        <v>30</v>
      </c>
      <c r="D81" s="4" t="s">
        <v>18</v>
      </c>
      <c r="E81" s="50" t="s">
        <v>31</v>
      </c>
      <c r="F81" s="7">
        <v>2</v>
      </c>
      <c r="G81" s="9"/>
      <c r="H81" t="str">
        <f t="shared" si="1"/>
        <v>ST</v>
      </c>
    </row>
    <row r="82" spans="1:8" x14ac:dyDescent="0.25">
      <c r="A82" s="50" t="s">
        <v>210</v>
      </c>
      <c r="B82" s="4" t="s">
        <v>211</v>
      </c>
      <c r="C82" s="4" t="s">
        <v>30</v>
      </c>
      <c r="D82" s="4" t="s">
        <v>18</v>
      </c>
      <c r="E82" s="50" t="s">
        <v>31</v>
      </c>
      <c r="F82" s="7">
        <v>3</v>
      </c>
      <c r="G82" s="9"/>
      <c r="H82" t="str">
        <f t="shared" si="1"/>
        <v>ST</v>
      </c>
    </row>
    <row r="83" spans="1:8" x14ac:dyDescent="0.25">
      <c r="A83" s="50" t="s">
        <v>212</v>
      </c>
      <c r="B83" s="4" t="s">
        <v>213</v>
      </c>
      <c r="C83" s="4" t="s">
        <v>30</v>
      </c>
      <c r="D83" s="4" t="s">
        <v>18</v>
      </c>
      <c r="E83" s="50" t="s">
        <v>31</v>
      </c>
      <c r="F83" s="7">
        <v>3</v>
      </c>
      <c r="G83" s="9"/>
      <c r="H83" t="str">
        <f t="shared" si="1"/>
        <v>ST</v>
      </c>
    </row>
    <row r="84" spans="1:8" x14ac:dyDescent="0.25">
      <c r="A84" s="50" t="s">
        <v>214</v>
      </c>
      <c r="B84" s="4" t="s">
        <v>215</v>
      </c>
      <c r="C84" s="4" t="s">
        <v>30</v>
      </c>
      <c r="D84" s="4" t="s">
        <v>18</v>
      </c>
      <c r="E84" s="50" t="s">
        <v>31</v>
      </c>
      <c r="F84" s="7">
        <v>3</v>
      </c>
      <c r="G84" s="9"/>
      <c r="H84" t="str">
        <f t="shared" si="1"/>
        <v>ST</v>
      </c>
    </row>
    <row r="85" spans="1:8" x14ac:dyDescent="0.25">
      <c r="A85" s="50" t="s">
        <v>216</v>
      </c>
      <c r="B85" s="4" t="s">
        <v>217</v>
      </c>
      <c r="C85" s="4" t="s">
        <v>30</v>
      </c>
      <c r="D85" s="4" t="s">
        <v>18</v>
      </c>
      <c r="E85" s="50" t="s">
        <v>31</v>
      </c>
      <c r="F85" s="7">
        <v>3</v>
      </c>
      <c r="G85" s="9"/>
      <c r="H85" t="str">
        <f t="shared" si="1"/>
        <v>ST</v>
      </c>
    </row>
    <row r="86" spans="1:8" x14ac:dyDescent="0.25">
      <c r="A86" s="50" t="s">
        <v>218</v>
      </c>
      <c r="B86" s="4" t="s">
        <v>219</v>
      </c>
      <c r="C86" s="4" t="s">
        <v>30</v>
      </c>
      <c r="D86" s="4" t="s">
        <v>18</v>
      </c>
      <c r="E86" s="50" t="s">
        <v>31</v>
      </c>
      <c r="F86" s="7">
        <v>2</v>
      </c>
      <c r="G86" s="9"/>
      <c r="H86" t="str">
        <f t="shared" si="1"/>
        <v>ST</v>
      </c>
    </row>
    <row r="87" spans="1:8" x14ac:dyDescent="0.25">
      <c r="A87" s="50" t="s">
        <v>220</v>
      </c>
      <c r="B87" s="4" t="s">
        <v>221</v>
      </c>
      <c r="C87" s="4" t="s">
        <v>120</v>
      </c>
      <c r="D87" s="4" t="s">
        <v>32</v>
      </c>
      <c r="E87" s="50" t="s">
        <v>31</v>
      </c>
      <c r="F87" s="8"/>
      <c r="G87" s="5">
        <v>3</v>
      </c>
      <c r="H87" t="str">
        <f t="shared" si="1"/>
        <v>KAR</v>
      </c>
    </row>
    <row r="88" spans="1:8" x14ac:dyDescent="0.25">
      <c r="A88" s="50" t="s">
        <v>222</v>
      </c>
      <c r="B88" s="4" t="s">
        <v>223</v>
      </c>
      <c r="C88" s="4" t="s">
        <v>30</v>
      </c>
      <c r="D88" s="4" t="s">
        <v>18</v>
      </c>
      <c r="E88" s="50" t="s">
        <v>31</v>
      </c>
      <c r="F88" s="7">
        <v>3</v>
      </c>
      <c r="G88" s="9"/>
      <c r="H88" t="str">
        <f t="shared" si="1"/>
        <v>ST</v>
      </c>
    </row>
    <row r="89" spans="1:8" x14ac:dyDescent="0.25">
      <c r="A89" s="50" t="s">
        <v>224</v>
      </c>
      <c r="B89" s="4" t="s">
        <v>225</v>
      </c>
      <c r="C89" s="4" t="s">
        <v>120</v>
      </c>
      <c r="D89" s="4" t="s">
        <v>32</v>
      </c>
      <c r="E89" s="50" t="s">
        <v>31</v>
      </c>
      <c r="F89" s="7">
        <v>3</v>
      </c>
      <c r="G89" s="9"/>
      <c r="H89" t="str">
        <f t="shared" si="1"/>
        <v>KAR</v>
      </c>
    </row>
    <row r="90" spans="1:8" x14ac:dyDescent="0.25">
      <c r="A90" s="50" t="s">
        <v>226</v>
      </c>
      <c r="B90" s="4" t="s">
        <v>227</v>
      </c>
      <c r="C90" s="4" t="s">
        <v>120</v>
      </c>
      <c r="D90" s="4" t="s">
        <v>32</v>
      </c>
      <c r="E90" s="50" t="s">
        <v>31</v>
      </c>
      <c r="F90" s="7">
        <v>3</v>
      </c>
      <c r="G90" s="9"/>
      <c r="H90" t="str">
        <f t="shared" si="1"/>
        <v>KAR</v>
      </c>
    </row>
    <row r="91" spans="1:8" x14ac:dyDescent="0.25">
      <c r="A91" s="50" t="s">
        <v>228</v>
      </c>
      <c r="B91" s="4" t="s">
        <v>229</v>
      </c>
      <c r="C91" s="4" t="s">
        <v>120</v>
      </c>
      <c r="D91" s="4" t="s">
        <v>32</v>
      </c>
      <c r="E91" s="50" t="s">
        <v>31</v>
      </c>
      <c r="F91" s="7">
        <v>3</v>
      </c>
      <c r="G91" s="9"/>
      <c r="H91" t="str">
        <f t="shared" si="1"/>
        <v>KAR</v>
      </c>
    </row>
    <row r="92" spans="1:8" x14ac:dyDescent="0.25">
      <c r="A92" s="50" t="s">
        <v>230</v>
      </c>
      <c r="B92" s="4" t="s">
        <v>231</v>
      </c>
      <c r="C92" s="4" t="s">
        <v>30</v>
      </c>
      <c r="D92" s="4" t="s">
        <v>18</v>
      </c>
      <c r="E92" s="50" t="s">
        <v>31</v>
      </c>
      <c r="F92" s="7">
        <v>2</v>
      </c>
      <c r="G92" s="5">
        <v>1</v>
      </c>
      <c r="H92" t="str">
        <f t="shared" si="1"/>
        <v>ST</v>
      </c>
    </row>
    <row r="93" spans="1:8" x14ac:dyDescent="0.25">
      <c r="A93" s="50" t="s">
        <v>232</v>
      </c>
      <c r="B93" s="4" t="s">
        <v>233</v>
      </c>
      <c r="C93" s="4" t="s">
        <v>30</v>
      </c>
      <c r="D93" s="4" t="s">
        <v>18</v>
      </c>
      <c r="E93" s="50" t="s">
        <v>31</v>
      </c>
      <c r="F93" s="7">
        <v>2</v>
      </c>
      <c r="G93" s="9"/>
      <c r="H93" t="str">
        <f t="shared" si="1"/>
        <v>ST</v>
      </c>
    </row>
    <row r="94" spans="1:8" x14ac:dyDescent="0.25">
      <c r="A94" s="50" t="s">
        <v>234</v>
      </c>
      <c r="B94" s="4" t="s">
        <v>235</v>
      </c>
      <c r="C94" s="4" t="s">
        <v>30</v>
      </c>
      <c r="D94" s="4" t="s">
        <v>18</v>
      </c>
      <c r="E94" s="50" t="s">
        <v>31</v>
      </c>
      <c r="F94" s="7">
        <v>3</v>
      </c>
      <c r="G94" s="9"/>
      <c r="H94" t="str">
        <f t="shared" si="1"/>
        <v>ST</v>
      </c>
    </row>
    <row r="95" spans="1:8" x14ac:dyDescent="0.25">
      <c r="A95" s="50" t="s">
        <v>236</v>
      </c>
      <c r="B95" s="4" t="s">
        <v>237</v>
      </c>
      <c r="C95" s="4" t="s">
        <v>120</v>
      </c>
      <c r="D95" s="4" t="s">
        <v>32</v>
      </c>
      <c r="E95" s="50" t="s">
        <v>31</v>
      </c>
      <c r="F95" s="7">
        <v>3</v>
      </c>
      <c r="G95" s="9"/>
      <c r="H95" t="str">
        <f t="shared" si="1"/>
        <v>KAR</v>
      </c>
    </row>
    <row r="96" spans="1:8" x14ac:dyDescent="0.25">
      <c r="A96" s="50" t="s">
        <v>238</v>
      </c>
      <c r="B96" s="4" t="s">
        <v>239</v>
      </c>
      <c r="C96" s="4" t="s">
        <v>120</v>
      </c>
      <c r="D96" s="4" t="s">
        <v>32</v>
      </c>
      <c r="E96" s="50" t="s">
        <v>31</v>
      </c>
      <c r="F96" s="7">
        <v>3</v>
      </c>
      <c r="G96" s="9"/>
      <c r="H96" t="str">
        <f t="shared" si="1"/>
        <v>KAR</v>
      </c>
    </row>
    <row r="97" spans="1:8" x14ac:dyDescent="0.25">
      <c r="A97" s="50" t="s">
        <v>240</v>
      </c>
      <c r="B97" s="4" t="s">
        <v>241</v>
      </c>
      <c r="C97" s="4" t="s">
        <v>120</v>
      </c>
      <c r="D97" s="4" t="s">
        <v>32</v>
      </c>
      <c r="E97" s="50" t="s">
        <v>31</v>
      </c>
      <c r="F97" s="7">
        <v>3</v>
      </c>
      <c r="G97" s="9"/>
      <c r="H97" t="str">
        <f t="shared" si="1"/>
        <v>KAR</v>
      </c>
    </row>
    <row r="98" spans="1:8" x14ac:dyDescent="0.25">
      <c r="A98" s="50" t="s">
        <v>242</v>
      </c>
      <c r="B98" s="4" t="s">
        <v>243</v>
      </c>
      <c r="C98" s="4" t="s">
        <v>120</v>
      </c>
      <c r="D98" s="4" t="s">
        <v>32</v>
      </c>
      <c r="E98" s="50" t="s">
        <v>31</v>
      </c>
      <c r="F98" s="7">
        <v>3</v>
      </c>
      <c r="G98" s="9"/>
      <c r="H98" t="str">
        <f t="shared" si="1"/>
        <v>KAR</v>
      </c>
    </row>
    <row r="99" spans="1:8" x14ac:dyDescent="0.25">
      <c r="A99" s="50" t="s">
        <v>244</v>
      </c>
      <c r="B99" s="4" t="s">
        <v>245</v>
      </c>
      <c r="C99" s="4" t="s">
        <v>201</v>
      </c>
      <c r="D99" s="4" t="s">
        <v>32</v>
      </c>
      <c r="E99" s="50" t="s">
        <v>31</v>
      </c>
      <c r="F99" s="8"/>
      <c r="G99" s="5">
        <v>3</v>
      </c>
      <c r="H99" t="str">
        <f t="shared" si="1"/>
        <v>KAR</v>
      </c>
    </row>
    <row r="100" spans="1:8" x14ac:dyDescent="0.25">
      <c r="A100" s="50" t="s">
        <v>246</v>
      </c>
      <c r="B100" s="4" t="s">
        <v>247</v>
      </c>
      <c r="C100" s="4" t="s">
        <v>30</v>
      </c>
      <c r="D100" s="4" t="s">
        <v>18</v>
      </c>
      <c r="E100" s="50" t="s">
        <v>31</v>
      </c>
      <c r="F100" s="7">
        <v>1</v>
      </c>
      <c r="G100" s="5">
        <v>2</v>
      </c>
      <c r="H100" t="str">
        <f t="shared" si="1"/>
        <v>ST</v>
      </c>
    </row>
    <row r="101" spans="1:8" x14ac:dyDescent="0.25">
      <c r="A101" s="50" t="s">
        <v>248</v>
      </c>
      <c r="B101" s="4" t="s">
        <v>249</v>
      </c>
      <c r="C101" s="4" t="s">
        <v>30</v>
      </c>
      <c r="D101" s="4" t="s">
        <v>18</v>
      </c>
      <c r="E101" s="50" t="s">
        <v>31</v>
      </c>
      <c r="F101" s="8"/>
      <c r="G101" s="5">
        <v>3</v>
      </c>
      <c r="H101" t="str">
        <f t="shared" si="1"/>
        <v>ST</v>
      </c>
    </row>
    <row r="102" spans="1:8" x14ac:dyDescent="0.25">
      <c r="A102" s="50" t="s">
        <v>250</v>
      </c>
      <c r="B102" s="4" t="s">
        <v>251</v>
      </c>
      <c r="C102" s="4" t="s">
        <v>201</v>
      </c>
      <c r="D102" s="4" t="s">
        <v>32</v>
      </c>
      <c r="E102" s="50" t="s">
        <v>31</v>
      </c>
      <c r="F102" s="8"/>
      <c r="G102" s="5">
        <v>3</v>
      </c>
      <c r="H102" t="str">
        <f t="shared" si="1"/>
        <v>KAR</v>
      </c>
    </row>
    <row r="103" spans="1:8" x14ac:dyDescent="0.25">
      <c r="A103" s="50" t="s">
        <v>252</v>
      </c>
      <c r="B103" s="4" t="s">
        <v>253</v>
      </c>
      <c r="C103" s="4" t="s">
        <v>30</v>
      </c>
      <c r="D103" s="4" t="s">
        <v>18</v>
      </c>
      <c r="E103" s="50" t="s">
        <v>31</v>
      </c>
      <c r="F103" s="8"/>
      <c r="G103" s="5">
        <v>3</v>
      </c>
      <c r="H103" t="str">
        <f t="shared" si="1"/>
        <v>ST</v>
      </c>
    </row>
    <row r="104" spans="1:8" x14ac:dyDescent="0.25">
      <c r="A104" s="50" t="s">
        <v>254</v>
      </c>
      <c r="B104" s="4" t="s">
        <v>255</v>
      </c>
      <c r="C104" s="4" t="s">
        <v>30</v>
      </c>
      <c r="D104" s="4" t="s">
        <v>18</v>
      </c>
      <c r="E104" s="50" t="s">
        <v>31</v>
      </c>
      <c r="F104" s="8"/>
      <c r="G104" s="5">
        <v>3</v>
      </c>
      <c r="H104" t="str">
        <f t="shared" si="1"/>
        <v>ST</v>
      </c>
    </row>
    <row r="105" spans="1:8" x14ac:dyDescent="0.25">
      <c r="A105" s="50" t="s">
        <v>256</v>
      </c>
      <c r="B105" s="4" t="s">
        <v>257</v>
      </c>
      <c r="C105" s="4" t="s">
        <v>30</v>
      </c>
      <c r="D105" s="4" t="s">
        <v>18</v>
      </c>
      <c r="E105" s="50" t="s">
        <v>31</v>
      </c>
      <c r="F105" s="8"/>
      <c r="G105" s="5">
        <v>3</v>
      </c>
      <c r="H105" t="str">
        <f t="shared" si="1"/>
        <v>ST</v>
      </c>
    </row>
    <row r="106" spans="1:8" x14ac:dyDescent="0.25">
      <c r="A106" s="50" t="s">
        <v>258</v>
      </c>
      <c r="B106" s="4" t="s">
        <v>259</v>
      </c>
      <c r="C106" s="4" t="s">
        <v>120</v>
      </c>
      <c r="D106" s="4" t="s">
        <v>32</v>
      </c>
      <c r="E106" s="50" t="s">
        <v>31</v>
      </c>
      <c r="F106" s="8"/>
      <c r="G106" s="5">
        <v>3</v>
      </c>
      <c r="H106" t="str">
        <f t="shared" si="1"/>
        <v>KAR</v>
      </c>
    </row>
    <row r="107" spans="1:8" x14ac:dyDescent="0.25">
      <c r="A107" s="50" t="s">
        <v>260</v>
      </c>
      <c r="B107" s="4" t="s">
        <v>261</v>
      </c>
      <c r="C107" s="4" t="s">
        <v>120</v>
      </c>
      <c r="D107" s="4" t="s">
        <v>32</v>
      </c>
      <c r="E107" s="50" t="s">
        <v>31</v>
      </c>
      <c r="F107" s="8"/>
      <c r="G107" s="5">
        <v>3</v>
      </c>
      <c r="H107" t="str">
        <f t="shared" si="1"/>
        <v>KAR</v>
      </c>
    </row>
    <row r="108" spans="1:8" x14ac:dyDescent="0.25">
      <c r="A108" s="50" t="s">
        <v>262</v>
      </c>
      <c r="B108" s="4" t="s">
        <v>263</v>
      </c>
      <c r="C108" s="4" t="s">
        <v>120</v>
      </c>
      <c r="D108" s="4" t="s">
        <v>32</v>
      </c>
      <c r="E108" s="50" t="s">
        <v>31</v>
      </c>
      <c r="F108" s="8"/>
      <c r="G108" s="5">
        <v>3</v>
      </c>
      <c r="H108" t="str">
        <f t="shared" si="1"/>
        <v>KAR</v>
      </c>
    </row>
    <row r="109" spans="1:8" x14ac:dyDescent="0.25">
      <c r="A109" s="50" t="s">
        <v>264</v>
      </c>
      <c r="B109" s="4" t="s">
        <v>265</v>
      </c>
      <c r="C109" s="4" t="s">
        <v>120</v>
      </c>
      <c r="D109" s="4" t="s">
        <v>32</v>
      </c>
      <c r="E109" s="50" t="s">
        <v>31</v>
      </c>
      <c r="F109" s="7">
        <v>1</v>
      </c>
      <c r="G109" s="5">
        <v>2</v>
      </c>
      <c r="H109" t="str">
        <f t="shared" si="1"/>
        <v>KAR</v>
      </c>
    </row>
    <row r="110" spans="1:8" x14ac:dyDescent="0.25">
      <c r="A110" s="50" t="s">
        <v>266</v>
      </c>
      <c r="B110" s="4" t="s">
        <v>267</v>
      </c>
      <c r="C110" s="4" t="s">
        <v>30</v>
      </c>
      <c r="D110" s="4" t="s">
        <v>18</v>
      </c>
      <c r="E110" s="50" t="s">
        <v>31</v>
      </c>
      <c r="F110" s="7">
        <v>1</v>
      </c>
      <c r="G110" s="5">
        <v>2</v>
      </c>
      <c r="H110" t="str">
        <f t="shared" si="1"/>
        <v>ST</v>
      </c>
    </row>
    <row r="111" spans="1:8" x14ac:dyDescent="0.25">
      <c r="A111" s="50" t="s">
        <v>268</v>
      </c>
      <c r="B111" s="4" t="s">
        <v>269</v>
      </c>
      <c r="C111" s="4" t="s">
        <v>120</v>
      </c>
      <c r="D111" s="4" t="s">
        <v>32</v>
      </c>
      <c r="E111" s="50" t="s">
        <v>31</v>
      </c>
      <c r="F111" s="8"/>
      <c r="G111" s="5">
        <v>3</v>
      </c>
      <c r="H111" t="str">
        <f t="shared" si="1"/>
        <v>KAR</v>
      </c>
    </row>
    <row r="112" spans="1:8" x14ac:dyDescent="0.25">
      <c r="A112" s="50" t="s">
        <v>270</v>
      </c>
      <c r="B112" s="4" t="s">
        <v>271</v>
      </c>
      <c r="C112" s="4" t="s">
        <v>120</v>
      </c>
      <c r="D112" s="4" t="s">
        <v>32</v>
      </c>
      <c r="E112" s="50" t="s">
        <v>31</v>
      </c>
      <c r="F112" s="8"/>
      <c r="G112" s="5">
        <v>3</v>
      </c>
      <c r="H112" t="str">
        <f t="shared" si="1"/>
        <v>KAR</v>
      </c>
    </row>
    <row r="113" spans="1:8" x14ac:dyDescent="0.25">
      <c r="A113" s="50" t="s">
        <v>272</v>
      </c>
      <c r="B113" s="4" t="s">
        <v>273</v>
      </c>
      <c r="C113" s="4" t="s">
        <v>35</v>
      </c>
      <c r="D113" s="4" t="s">
        <v>26</v>
      </c>
      <c r="E113" s="50" t="s">
        <v>31</v>
      </c>
      <c r="F113" s="7">
        <v>2</v>
      </c>
      <c r="G113" s="5">
        <v>1</v>
      </c>
      <c r="H113" t="str">
        <f t="shared" si="1"/>
        <v>RP</v>
      </c>
    </row>
    <row r="114" spans="1:8" x14ac:dyDescent="0.25">
      <c r="A114" s="50" t="s">
        <v>274</v>
      </c>
      <c r="B114" s="4" t="s">
        <v>275</v>
      </c>
      <c r="C114" s="4" t="s">
        <v>120</v>
      </c>
      <c r="D114" s="4" t="s">
        <v>32</v>
      </c>
      <c r="E114" s="50" t="s">
        <v>31</v>
      </c>
      <c r="F114" s="8"/>
      <c r="G114" s="5">
        <v>3</v>
      </c>
      <c r="H114" t="str">
        <f t="shared" si="1"/>
        <v>KAR</v>
      </c>
    </row>
    <row r="115" spans="1:8" x14ac:dyDescent="0.25">
      <c r="A115" s="50" t="s">
        <v>276</v>
      </c>
      <c r="B115" s="4" t="s">
        <v>277</v>
      </c>
      <c r="C115" s="4" t="s">
        <v>278</v>
      </c>
      <c r="D115" s="4" t="s">
        <v>41</v>
      </c>
      <c r="E115" s="50" t="s">
        <v>31</v>
      </c>
      <c r="F115" s="8"/>
      <c r="G115" s="5">
        <v>3</v>
      </c>
      <c r="H115" t="str">
        <f t="shared" si="1"/>
        <v>P2</v>
      </c>
    </row>
    <row r="116" spans="1:8" x14ac:dyDescent="0.25">
      <c r="A116" s="50" t="s">
        <v>279</v>
      </c>
      <c r="B116" s="4" t="s">
        <v>280</v>
      </c>
      <c r="C116" s="4" t="s">
        <v>201</v>
      </c>
      <c r="D116" s="4" t="s">
        <v>32</v>
      </c>
      <c r="E116" s="50" t="s">
        <v>31</v>
      </c>
      <c r="F116" s="8"/>
      <c r="G116" s="5">
        <v>3</v>
      </c>
      <c r="H116" t="str">
        <f t="shared" si="1"/>
        <v>KAR</v>
      </c>
    </row>
    <row r="117" spans="1:8" x14ac:dyDescent="0.25">
      <c r="A117" s="50" t="s">
        <v>281</v>
      </c>
      <c r="B117" s="4" t="s">
        <v>282</v>
      </c>
      <c r="C117" s="4" t="s">
        <v>75</v>
      </c>
      <c r="D117" s="4" t="s">
        <v>32</v>
      </c>
      <c r="E117" s="50" t="s">
        <v>31</v>
      </c>
      <c r="F117" s="7">
        <v>2</v>
      </c>
      <c r="G117" s="5">
        <v>1</v>
      </c>
      <c r="H117" t="str">
        <f t="shared" si="1"/>
        <v>KAR</v>
      </c>
    </row>
    <row r="118" spans="1:8" x14ac:dyDescent="0.25">
      <c r="A118" s="50" t="s">
        <v>283</v>
      </c>
      <c r="B118" s="4" t="s">
        <v>284</v>
      </c>
      <c r="C118" s="4" t="s">
        <v>30</v>
      </c>
      <c r="D118" s="4" t="s">
        <v>18</v>
      </c>
      <c r="E118" s="50" t="s">
        <v>31</v>
      </c>
      <c r="F118" s="7">
        <v>2</v>
      </c>
      <c r="G118" s="5">
        <v>1</v>
      </c>
      <c r="H118" t="str">
        <f t="shared" si="1"/>
        <v>ST</v>
      </c>
    </row>
    <row r="119" spans="1:8" x14ac:dyDescent="0.25">
      <c r="A119" s="50" t="s">
        <v>285</v>
      </c>
      <c r="B119" s="4" t="s">
        <v>286</v>
      </c>
      <c r="C119" s="4" t="s">
        <v>30</v>
      </c>
      <c r="D119" s="4" t="s">
        <v>18</v>
      </c>
      <c r="E119" s="50" t="s">
        <v>31</v>
      </c>
      <c r="F119" s="7">
        <v>3</v>
      </c>
      <c r="G119" s="9"/>
      <c r="H119" t="str">
        <f t="shared" si="1"/>
        <v>ST</v>
      </c>
    </row>
    <row r="120" spans="1:8" x14ac:dyDescent="0.25">
      <c r="A120" s="50" t="s">
        <v>287</v>
      </c>
      <c r="B120" s="4" t="s">
        <v>288</v>
      </c>
      <c r="C120" s="4" t="s">
        <v>120</v>
      </c>
      <c r="D120" s="4" t="s">
        <v>32</v>
      </c>
      <c r="E120" s="50" t="s">
        <v>31</v>
      </c>
      <c r="F120" s="8"/>
      <c r="G120" s="5">
        <v>3</v>
      </c>
      <c r="H120" t="str">
        <f t="shared" si="1"/>
        <v>KAR</v>
      </c>
    </row>
    <row r="121" spans="1:8" x14ac:dyDescent="0.25">
      <c r="A121" s="50" t="s">
        <v>289</v>
      </c>
      <c r="B121" s="4" t="s">
        <v>290</v>
      </c>
      <c r="C121" s="4" t="s">
        <v>35</v>
      </c>
      <c r="D121" s="4" t="s">
        <v>26</v>
      </c>
      <c r="E121" s="50" t="s">
        <v>31</v>
      </c>
      <c r="F121" s="7">
        <v>2</v>
      </c>
      <c r="G121" s="5">
        <v>1</v>
      </c>
      <c r="H121" t="str">
        <f t="shared" si="1"/>
        <v>RP</v>
      </c>
    </row>
    <row r="122" spans="1:8" x14ac:dyDescent="0.25">
      <c r="A122" s="50" t="s">
        <v>291</v>
      </c>
      <c r="B122" s="4" t="s">
        <v>292</v>
      </c>
      <c r="C122" s="4" t="s">
        <v>35</v>
      </c>
      <c r="D122" s="4" t="s">
        <v>26</v>
      </c>
      <c r="E122" s="50" t="s">
        <v>31</v>
      </c>
      <c r="F122" s="7">
        <v>3</v>
      </c>
      <c r="G122" s="9"/>
      <c r="H122" t="str">
        <f t="shared" si="1"/>
        <v>RP</v>
      </c>
    </row>
    <row r="123" spans="1:8" x14ac:dyDescent="0.25">
      <c r="A123" s="50" t="s">
        <v>293</v>
      </c>
      <c r="B123" s="4" t="s">
        <v>294</v>
      </c>
      <c r="C123" s="4" t="s">
        <v>201</v>
      </c>
      <c r="D123" s="4" t="s">
        <v>32</v>
      </c>
      <c r="E123" s="50" t="s">
        <v>31</v>
      </c>
      <c r="F123" s="8"/>
      <c r="G123" s="5">
        <v>3</v>
      </c>
      <c r="H123" t="str">
        <f t="shared" si="1"/>
        <v>KAR</v>
      </c>
    </row>
    <row r="124" spans="1:8" x14ac:dyDescent="0.25">
      <c r="A124" s="50" t="s">
        <v>295</v>
      </c>
      <c r="B124" s="4" t="s">
        <v>296</v>
      </c>
      <c r="C124" s="4" t="s">
        <v>120</v>
      </c>
      <c r="D124" s="4" t="s">
        <v>32</v>
      </c>
      <c r="E124" s="50" t="s">
        <v>31</v>
      </c>
      <c r="F124" s="8"/>
      <c r="G124" s="5">
        <v>2</v>
      </c>
      <c r="H124" t="str">
        <f t="shared" si="1"/>
        <v>KAR</v>
      </c>
    </row>
    <row r="125" spans="1:8" x14ac:dyDescent="0.25">
      <c r="A125" s="50" t="s">
        <v>297</v>
      </c>
      <c r="B125" s="4" t="s">
        <v>298</v>
      </c>
      <c r="C125" s="4" t="s">
        <v>30</v>
      </c>
      <c r="D125" s="4" t="s">
        <v>18</v>
      </c>
      <c r="E125" s="50" t="s">
        <v>31</v>
      </c>
      <c r="F125" s="7">
        <v>2</v>
      </c>
      <c r="G125" s="9"/>
      <c r="H125" t="str">
        <f t="shared" si="1"/>
        <v>ST</v>
      </c>
    </row>
    <row r="126" spans="1:8" x14ac:dyDescent="0.25">
      <c r="A126" s="50" t="s">
        <v>299</v>
      </c>
      <c r="B126" s="4" t="s">
        <v>300</v>
      </c>
      <c r="C126" s="4" t="s">
        <v>30</v>
      </c>
      <c r="D126" s="4" t="s">
        <v>18</v>
      </c>
      <c r="E126" s="50" t="s">
        <v>31</v>
      </c>
      <c r="F126" s="7">
        <v>1</v>
      </c>
      <c r="G126" s="5">
        <v>1</v>
      </c>
      <c r="H126" t="str">
        <f t="shared" si="1"/>
        <v>ST</v>
      </c>
    </row>
    <row r="127" spans="1:8" x14ac:dyDescent="0.25">
      <c r="A127" s="50" t="s">
        <v>301</v>
      </c>
      <c r="B127" s="4" t="s">
        <v>302</v>
      </c>
      <c r="C127" s="4" t="s">
        <v>120</v>
      </c>
      <c r="D127" s="4" t="s">
        <v>32</v>
      </c>
      <c r="E127" s="50" t="s">
        <v>31</v>
      </c>
      <c r="F127" s="8"/>
      <c r="G127" s="5">
        <v>3</v>
      </c>
      <c r="H127" t="str">
        <f t="shared" si="1"/>
        <v>KAR</v>
      </c>
    </row>
    <row r="128" spans="1:8" x14ac:dyDescent="0.25">
      <c r="A128" s="50" t="s">
        <v>303</v>
      </c>
      <c r="B128" s="4" t="s">
        <v>304</v>
      </c>
      <c r="C128" s="4" t="s">
        <v>120</v>
      </c>
      <c r="D128" s="4" t="s">
        <v>32</v>
      </c>
      <c r="E128" s="50" t="s">
        <v>31</v>
      </c>
      <c r="F128" s="8"/>
      <c r="G128" s="5">
        <v>3</v>
      </c>
      <c r="H128" t="str">
        <f t="shared" si="1"/>
        <v>KAR</v>
      </c>
    </row>
    <row r="129" spans="1:8" x14ac:dyDescent="0.25">
      <c r="A129" s="50" t="s">
        <v>305</v>
      </c>
      <c r="B129" s="4" t="s">
        <v>306</v>
      </c>
      <c r="C129" s="4" t="s">
        <v>30</v>
      </c>
      <c r="D129" s="4" t="s">
        <v>18</v>
      </c>
      <c r="E129" s="50" t="s">
        <v>31</v>
      </c>
      <c r="F129" s="8"/>
      <c r="G129" s="5">
        <v>3</v>
      </c>
      <c r="H129" t="str">
        <f t="shared" si="1"/>
        <v>ST</v>
      </c>
    </row>
    <row r="130" spans="1:8" x14ac:dyDescent="0.25">
      <c r="A130" s="50" t="s">
        <v>307</v>
      </c>
      <c r="B130" s="4" t="s">
        <v>308</v>
      </c>
      <c r="C130" s="4" t="s">
        <v>30</v>
      </c>
      <c r="D130" s="4" t="s">
        <v>18</v>
      </c>
      <c r="E130" s="50" t="s">
        <v>31</v>
      </c>
      <c r="F130" s="8"/>
      <c r="G130" s="5">
        <v>3</v>
      </c>
      <c r="H130" t="str">
        <f t="shared" si="1"/>
        <v>ST</v>
      </c>
    </row>
    <row r="131" spans="1:8" x14ac:dyDescent="0.25">
      <c r="A131" s="50" t="s">
        <v>309</v>
      </c>
      <c r="B131" s="4" t="s">
        <v>310</v>
      </c>
      <c r="C131" s="4" t="s">
        <v>120</v>
      </c>
      <c r="D131" s="4" t="s">
        <v>32</v>
      </c>
      <c r="E131" s="50" t="s">
        <v>31</v>
      </c>
      <c r="F131" s="8"/>
      <c r="G131" s="5">
        <v>3</v>
      </c>
      <c r="H131" t="str">
        <f t="shared" si="1"/>
        <v>KAR</v>
      </c>
    </row>
    <row r="132" spans="1:8" x14ac:dyDescent="0.25">
      <c r="A132" s="50" t="s">
        <v>311</v>
      </c>
      <c r="B132" s="4" t="s">
        <v>312</v>
      </c>
      <c r="C132" s="4" t="s">
        <v>120</v>
      </c>
      <c r="D132" s="4" t="s">
        <v>32</v>
      </c>
      <c r="E132" s="50" t="s">
        <v>31</v>
      </c>
      <c r="F132" s="8"/>
      <c r="G132" s="5">
        <v>3</v>
      </c>
      <c r="H132" t="str">
        <f t="shared" ref="H132:H195" si="2">VLOOKUP(D132,$K$1:$L$9,2,0)</f>
        <v>KAR</v>
      </c>
    </row>
    <row r="133" spans="1:8" x14ac:dyDescent="0.25">
      <c r="A133" s="50" t="s">
        <v>313</v>
      </c>
      <c r="B133" s="4" t="s">
        <v>314</v>
      </c>
      <c r="C133" s="4" t="s">
        <v>120</v>
      </c>
      <c r="D133" s="4" t="s">
        <v>32</v>
      </c>
      <c r="E133" s="50" t="s">
        <v>31</v>
      </c>
      <c r="F133" s="8"/>
      <c r="G133" s="5">
        <v>3</v>
      </c>
      <c r="H133" t="str">
        <f t="shared" si="2"/>
        <v>KAR</v>
      </c>
    </row>
    <row r="134" spans="1:8" x14ac:dyDescent="0.25">
      <c r="A134" s="50" t="s">
        <v>315</v>
      </c>
      <c r="B134" s="4" t="s">
        <v>316</v>
      </c>
      <c r="C134" s="4" t="s">
        <v>120</v>
      </c>
      <c r="D134" s="4" t="s">
        <v>32</v>
      </c>
      <c r="E134" s="50" t="s">
        <v>31</v>
      </c>
      <c r="F134" s="8"/>
      <c r="G134" s="5">
        <v>3</v>
      </c>
      <c r="H134" t="str">
        <f t="shared" si="2"/>
        <v>KAR</v>
      </c>
    </row>
    <row r="135" spans="1:8" x14ac:dyDescent="0.25">
      <c r="A135" s="50" t="s">
        <v>317</v>
      </c>
      <c r="B135" s="4" t="s">
        <v>318</v>
      </c>
      <c r="C135" s="4" t="s">
        <v>120</v>
      </c>
      <c r="D135" s="4" t="s">
        <v>32</v>
      </c>
      <c r="E135" s="50" t="s">
        <v>31</v>
      </c>
      <c r="F135" s="7">
        <v>2</v>
      </c>
      <c r="G135" s="5">
        <v>1</v>
      </c>
      <c r="H135" t="str">
        <f t="shared" si="2"/>
        <v>KAR</v>
      </c>
    </row>
    <row r="136" spans="1:8" x14ac:dyDescent="0.25">
      <c r="A136" s="50" t="s">
        <v>319</v>
      </c>
      <c r="B136" s="4" t="s">
        <v>320</v>
      </c>
      <c r="C136" s="4" t="s">
        <v>120</v>
      </c>
      <c r="D136" s="4" t="s">
        <v>32</v>
      </c>
      <c r="E136" s="50" t="s">
        <v>31</v>
      </c>
      <c r="F136" s="8"/>
      <c r="G136" s="5">
        <v>3</v>
      </c>
      <c r="H136" t="str">
        <f t="shared" si="2"/>
        <v>KAR</v>
      </c>
    </row>
    <row r="137" spans="1:8" x14ac:dyDescent="0.25">
      <c r="A137" s="50" t="s">
        <v>321</v>
      </c>
      <c r="B137" s="4" t="s">
        <v>322</v>
      </c>
      <c r="C137" s="4" t="s">
        <v>35</v>
      </c>
      <c r="D137" s="4" t="s">
        <v>26</v>
      </c>
      <c r="E137" s="50" t="s">
        <v>31</v>
      </c>
      <c r="F137" s="8"/>
      <c r="G137" s="5">
        <v>3</v>
      </c>
      <c r="H137" t="str">
        <f t="shared" si="2"/>
        <v>RP</v>
      </c>
    </row>
    <row r="138" spans="1:8" x14ac:dyDescent="0.25">
      <c r="A138" s="50" t="s">
        <v>323</v>
      </c>
      <c r="B138" s="4" t="s">
        <v>324</v>
      </c>
      <c r="C138" s="4" t="s">
        <v>201</v>
      </c>
      <c r="D138" s="4" t="s">
        <v>32</v>
      </c>
      <c r="E138" s="50" t="s">
        <v>31</v>
      </c>
      <c r="F138" s="8"/>
      <c r="G138" s="5">
        <v>3</v>
      </c>
      <c r="H138" t="str">
        <f t="shared" si="2"/>
        <v>KAR</v>
      </c>
    </row>
    <row r="139" spans="1:8" x14ac:dyDescent="0.25">
      <c r="A139" s="50" t="s">
        <v>325</v>
      </c>
      <c r="B139" s="4" t="s">
        <v>326</v>
      </c>
      <c r="C139" s="4" t="s">
        <v>201</v>
      </c>
      <c r="D139" s="4" t="s">
        <v>32</v>
      </c>
      <c r="E139" s="50" t="s">
        <v>31</v>
      </c>
      <c r="F139" s="8"/>
      <c r="G139" s="5">
        <v>3</v>
      </c>
      <c r="H139" t="str">
        <f t="shared" si="2"/>
        <v>KAR</v>
      </c>
    </row>
    <row r="140" spans="1:8" x14ac:dyDescent="0.25">
      <c r="A140" s="50" t="s">
        <v>327</v>
      </c>
      <c r="B140" s="4" t="s">
        <v>328</v>
      </c>
      <c r="C140" s="4" t="s">
        <v>201</v>
      </c>
      <c r="D140" s="4" t="s">
        <v>32</v>
      </c>
      <c r="E140" s="50" t="s">
        <v>31</v>
      </c>
      <c r="F140" s="8"/>
      <c r="G140" s="5">
        <v>3</v>
      </c>
      <c r="H140" t="str">
        <f t="shared" si="2"/>
        <v>KAR</v>
      </c>
    </row>
    <row r="141" spans="1:8" x14ac:dyDescent="0.25">
      <c r="A141" s="50" t="s">
        <v>329</v>
      </c>
      <c r="B141" s="4" t="s">
        <v>330</v>
      </c>
      <c r="C141" s="4" t="s">
        <v>201</v>
      </c>
      <c r="D141" s="4" t="s">
        <v>32</v>
      </c>
      <c r="E141" s="50" t="s">
        <v>31</v>
      </c>
      <c r="F141" s="8"/>
      <c r="G141" s="5">
        <v>3</v>
      </c>
      <c r="H141" t="str">
        <f t="shared" si="2"/>
        <v>KAR</v>
      </c>
    </row>
    <row r="142" spans="1:8" x14ac:dyDescent="0.25">
      <c r="A142" s="50" t="s">
        <v>331</v>
      </c>
      <c r="B142" s="4" t="s">
        <v>332</v>
      </c>
      <c r="C142" s="4" t="s">
        <v>201</v>
      </c>
      <c r="D142" s="4" t="s">
        <v>32</v>
      </c>
      <c r="E142" s="50" t="s">
        <v>31</v>
      </c>
      <c r="F142" s="8"/>
      <c r="G142" s="5">
        <v>3</v>
      </c>
      <c r="H142" t="str">
        <f t="shared" si="2"/>
        <v>KAR</v>
      </c>
    </row>
    <row r="143" spans="1:8" x14ac:dyDescent="0.25">
      <c r="A143" s="50" t="s">
        <v>333</v>
      </c>
      <c r="B143" s="4" t="s">
        <v>334</v>
      </c>
      <c r="C143" s="4" t="s">
        <v>201</v>
      </c>
      <c r="D143" s="4" t="s">
        <v>32</v>
      </c>
      <c r="E143" s="50" t="s">
        <v>31</v>
      </c>
      <c r="F143" s="8"/>
      <c r="G143" s="5">
        <v>3</v>
      </c>
      <c r="H143" t="str">
        <f t="shared" si="2"/>
        <v>KAR</v>
      </c>
    </row>
    <row r="144" spans="1:8" x14ac:dyDescent="0.25">
      <c r="A144" s="50" t="s">
        <v>335</v>
      </c>
      <c r="B144" s="4" t="s">
        <v>336</v>
      </c>
      <c r="C144" s="4" t="s">
        <v>201</v>
      </c>
      <c r="D144" s="4" t="s">
        <v>32</v>
      </c>
      <c r="E144" s="50" t="s">
        <v>31</v>
      </c>
      <c r="F144" s="8"/>
      <c r="G144" s="5">
        <v>3</v>
      </c>
      <c r="H144" t="str">
        <f t="shared" si="2"/>
        <v>KAR</v>
      </c>
    </row>
    <row r="145" spans="1:8" x14ac:dyDescent="0.25">
      <c r="A145" s="50" t="s">
        <v>337</v>
      </c>
      <c r="B145" s="4" t="s">
        <v>338</v>
      </c>
      <c r="C145" s="4" t="s">
        <v>201</v>
      </c>
      <c r="D145" s="4" t="s">
        <v>32</v>
      </c>
      <c r="E145" s="50" t="s">
        <v>31</v>
      </c>
      <c r="F145" s="8"/>
      <c r="G145" s="5">
        <v>3</v>
      </c>
      <c r="H145" t="str">
        <f t="shared" si="2"/>
        <v>KAR</v>
      </c>
    </row>
    <row r="146" spans="1:8" x14ac:dyDescent="0.25">
      <c r="A146" s="50" t="s">
        <v>339</v>
      </c>
      <c r="B146" s="4" t="s">
        <v>340</v>
      </c>
      <c r="C146" s="4" t="s">
        <v>201</v>
      </c>
      <c r="D146" s="4" t="s">
        <v>32</v>
      </c>
      <c r="E146" s="50" t="s">
        <v>31</v>
      </c>
      <c r="F146" s="8"/>
      <c r="G146" s="5">
        <v>3</v>
      </c>
      <c r="H146" t="str">
        <f t="shared" si="2"/>
        <v>KAR</v>
      </c>
    </row>
    <row r="147" spans="1:8" x14ac:dyDescent="0.25">
      <c r="A147" s="50" t="s">
        <v>341</v>
      </c>
      <c r="B147" s="4" t="s">
        <v>342</v>
      </c>
      <c r="C147" s="4" t="s">
        <v>201</v>
      </c>
      <c r="D147" s="4" t="s">
        <v>32</v>
      </c>
      <c r="E147" s="50" t="s">
        <v>31</v>
      </c>
      <c r="F147" s="8"/>
      <c r="G147" s="5">
        <v>3</v>
      </c>
      <c r="H147" t="str">
        <f t="shared" si="2"/>
        <v>KAR</v>
      </c>
    </row>
    <row r="148" spans="1:8" x14ac:dyDescent="0.25">
      <c r="A148" s="50" t="s">
        <v>343</v>
      </c>
      <c r="B148" s="4" t="s">
        <v>344</v>
      </c>
      <c r="C148" s="4" t="s">
        <v>201</v>
      </c>
      <c r="D148" s="4" t="s">
        <v>32</v>
      </c>
      <c r="E148" s="50" t="s">
        <v>31</v>
      </c>
      <c r="F148" s="8"/>
      <c r="G148" s="5">
        <v>3</v>
      </c>
      <c r="H148" t="str">
        <f t="shared" si="2"/>
        <v>KAR</v>
      </c>
    </row>
    <row r="149" spans="1:8" x14ac:dyDescent="0.25">
      <c r="A149" s="50" t="s">
        <v>345</v>
      </c>
      <c r="B149" s="4" t="s">
        <v>346</v>
      </c>
      <c r="C149" s="4" t="s">
        <v>94</v>
      </c>
      <c r="D149" s="4" t="s">
        <v>32</v>
      </c>
      <c r="E149" s="50" t="s">
        <v>31</v>
      </c>
      <c r="F149" s="8"/>
      <c r="G149" s="5">
        <v>3</v>
      </c>
      <c r="H149" t="str">
        <f t="shared" si="2"/>
        <v>KAR</v>
      </c>
    </row>
    <row r="150" spans="1:8" x14ac:dyDescent="0.25">
      <c r="A150" s="50" t="s">
        <v>347</v>
      </c>
      <c r="B150" s="4" t="s">
        <v>348</v>
      </c>
      <c r="C150" s="4" t="s">
        <v>120</v>
      </c>
      <c r="D150" s="4" t="s">
        <v>32</v>
      </c>
      <c r="E150" s="50" t="s">
        <v>31</v>
      </c>
      <c r="F150" s="8"/>
      <c r="G150" s="5">
        <v>3</v>
      </c>
      <c r="H150" t="str">
        <f t="shared" si="2"/>
        <v>KAR</v>
      </c>
    </row>
    <row r="151" spans="1:8" x14ac:dyDescent="0.25">
      <c r="A151" s="50" t="s">
        <v>349</v>
      </c>
      <c r="B151" s="4" t="s">
        <v>350</v>
      </c>
      <c r="C151" s="4" t="s">
        <v>120</v>
      </c>
      <c r="D151" s="4" t="s">
        <v>32</v>
      </c>
      <c r="E151" s="50" t="s">
        <v>31</v>
      </c>
      <c r="F151" s="8"/>
      <c r="G151" s="5">
        <v>3</v>
      </c>
      <c r="H151" t="str">
        <f t="shared" si="2"/>
        <v>KAR</v>
      </c>
    </row>
    <row r="152" spans="1:8" x14ac:dyDescent="0.25">
      <c r="A152" s="50" t="s">
        <v>351</v>
      </c>
      <c r="B152" s="4" t="s">
        <v>352</v>
      </c>
      <c r="C152" s="4" t="s">
        <v>201</v>
      </c>
      <c r="D152" s="4" t="s">
        <v>32</v>
      </c>
      <c r="E152" s="50" t="s">
        <v>31</v>
      </c>
      <c r="F152" s="8"/>
      <c r="G152" s="5">
        <v>3</v>
      </c>
      <c r="H152" t="str">
        <f t="shared" si="2"/>
        <v>KAR</v>
      </c>
    </row>
    <row r="153" spans="1:8" x14ac:dyDescent="0.25">
      <c r="A153" s="50" t="s">
        <v>353</v>
      </c>
      <c r="B153" s="4" t="s">
        <v>354</v>
      </c>
      <c r="C153" s="4" t="s">
        <v>201</v>
      </c>
      <c r="D153" s="4" t="s">
        <v>32</v>
      </c>
      <c r="E153" s="50" t="s">
        <v>31</v>
      </c>
      <c r="F153" s="8"/>
      <c r="G153" s="5">
        <v>3</v>
      </c>
      <c r="H153" t="str">
        <f t="shared" si="2"/>
        <v>KAR</v>
      </c>
    </row>
    <row r="154" spans="1:8" x14ac:dyDescent="0.25">
      <c r="A154" s="50" t="s">
        <v>355</v>
      </c>
      <c r="B154" s="4" t="s">
        <v>356</v>
      </c>
      <c r="C154" s="4" t="s">
        <v>120</v>
      </c>
      <c r="D154" s="4" t="s">
        <v>32</v>
      </c>
      <c r="E154" s="50" t="s">
        <v>31</v>
      </c>
      <c r="F154" s="8"/>
      <c r="G154" s="5">
        <v>3</v>
      </c>
      <c r="H154" t="str">
        <f t="shared" si="2"/>
        <v>KAR</v>
      </c>
    </row>
    <row r="155" spans="1:8" x14ac:dyDescent="0.25">
      <c r="A155" s="50" t="s">
        <v>357</v>
      </c>
      <c r="B155" s="4" t="s">
        <v>358</v>
      </c>
      <c r="C155" s="4" t="s">
        <v>120</v>
      </c>
      <c r="D155" s="4" t="s">
        <v>32</v>
      </c>
      <c r="E155" s="50" t="s">
        <v>31</v>
      </c>
      <c r="F155" s="8"/>
      <c r="G155" s="5">
        <v>3</v>
      </c>
      <c r="H155" t="str">
        <f t="shared" si="2"/>
        <v>KAR</v>
      </c>
    </row>
    <row r="156" spans="1:8" x14ac:dyDescent="0.25">
      <c r="A156" s="50" t="s">
        <v>359</v>
      </c>
      <c r="B156" s="4" t="s">
        <v>360</v>
      </c>
      <c r="C156" s="4" t="s">
        <v>120</v>
      </c>
      <c r="D156" s="4" t="s">
        <v>32</v>
      </c>
      <c r="E156" s="50" t="s">
        <v>31</v>
      </c>
      <c r="F156" s="8"/>
      <c r="G156" s="5">
        <v>3</v>
      </c>
      <c r="H156" t="str">
        <f t="shared" si="2"/>
        <v>KAR</v>
      </c>
    </row>
    <row r="157" spans="1:8" x14ac:dyDescent="0.25">
      <c r="A157" s="50" t="s">
        <v>361</v>
      </c>
      <c r="B157" s="4" t="s">
        <v>362</v>
      </c>
      <c r="C157" s="4" t="s">
        <v>94</v>
      </c>
      <c r="D157" s="4" t="s">
        <v>32</v>
      </c>
      <c r="E157" s="50" t="s">
        <v>31</v>
      </c>
      <c r="F157" s="8"/>
      <c r="G157" s="5">
        <v>3</v>
      </c>
      <c r="H157" t="str">
        <f t="shared" si="2"/>
        <v>KAR</v>
      </c>
    </row>
    <row r="158" spans="1:8" x14ac:dyDescent="0.25">
      <c r="A158" s="50" t="s">
        <v>363</v>
      </c>
      <c r="B158" s="4" t="s">
        <v>364</v>
      </c>
      <c r="C158" s="4" t="s">
        <v>120</v>
      </c>
      <c r="D158" s="4" t="s">
        <v>32</v>
      </c>
      <c r="E158" s="50" t="s">
        <v>31</v>
      </c>
      <c r="F158" s="8"/>
      <c r="G158" s="5">
        <v>3</v>
      </c>
      <c r="H158" t="str">
        <f t="shared" si="2"/>
        <v>KAR</v>
      </c>
    </row>
    <row r="159" spans="1:8" x14ac:dyDescent="0.25">
      <c r="A159" s="50" t="s">
        <v>365</v>
      </c>
      <c r="B159" s="4" t="s">
        <v>366</v>
      </c>
      <c r="C159" s="4" t="s">
        <v>94</v>
      </c>
      <c r="D159" s="4" t="s">
        <v>32</v>
      </c>
      <c r="E159" s="50" t="s">
        <v>31</v>
      </c>
      <c r="F159" s="8"/>
      <c r="G159" s="5">
        <v>1</v>
      </c>
      <c r="H159" t="str">
        <f t="shared" si="2"/>
        <v>KAR</v>
      </c>
    </row>
    <row r="160" spans="1:8" x14ac:dyDescent="0.25">
      <c r="A160" s="50" t="s">
        <v>367</v>
      </c>
      <c r="B160" s="4" t="s">
        <v>368</v>
      </c>
      <c r="C160" s="4" t="s">
        <v>120</v>
      </c>
      <c r="D160" s="4" t="s">
        <v>32</v>
      </c>
      <c r="E160" s="50" t="s">
        <v>31</v>
      </c>
      <c r="F160" s="8"/>
      <c r="G160" s="5">
        <v>3</v>
      </c>
      <c r="H160" t="str">
        <f t="shared" si="2"/>
        <v>KAR</v>
      </c>
    </row>
    <row r="161" spans="1:8" x14ac:dyDescent="0.25">
      <c r="A161" s="50" t="s">
        <v>369</v>
      </c>
      <c r="B161" s="4" t="s">
        <v>370</v>
      </c>
      <c r="C161" s="4" t="s">
        <v>120</v>
      </c>
      <c r="D161" s="4" t="s">
        <v>32</v>
      </c>
      <c r="E161" s="50" t="s">
        <v>31</v>
      </c>
      <c r="F161" s="8"/>
      <c r="G161" s="5">
        <v>3</v>
      </c>
      <c r="H161" t="str">
        <f t="shared" si="2"/>
        <v>KAR</v>
      </c>
    </row>
    <row r="162" spans="1:8" x14ac:dyDescent="0.25">
      <c r="A162" s="50" t="s">
        <v>371</v>
      </c>
      <c r="B162" s="4" t="s">
        <v>372</v>
      </c>
      <c r="C162" s="4" t="s">
        <v>120</v>
      </c>
      <c r="D162" s="4" t="s">
        <v>32</v>
      </c>
      <c r="E162" s="50" t="s">
        <v>31</v>
      </c>
      <c r="F162" s="8"/>
      <c r="G162" s="5">
        <v>3</v>
      </c>
      <c r="H162" t="str">
        <f t="shared" si="2"/>
        <v>KAR</v>
      </c>
    </row>
    <row r="163" spans="1:8" x14ac:dyDescent="0.25">
      <c r="A163" s="50" t="s">
        <v>373</v>
      </c>
      <c r="B163" s="4" t="s">
        <v>374</v>
      </c>
      <c r="C163" s="4" t="s">
        <v>120</v>
      </c>
      <c r="D163" s="4" t="s">
        <v>32</v>
      </c>
      <c r="E163" s="50" t="s">
        <v>31</v>
      </c>
      <c r="F163" s="8"/>
      <c r="G163" s="5">
        <v>3</v>
      </c>
      <c r="H163" t="str">
        <f t="shared" si="2"/>
        <v>KAR</v>
      </c>
    </row>
    <row r="164" spans="1:8" x14ac:dyDescent="0.25">
      <c r="A164" s="50" t="s">
        <v>375</v>
      </c>
      <c r="B164" s="4" t="s">
        <v>376</v>
      </c>
      <c r="C164" s="4" t="s">
        <v>201</v>
      </c>
      <c r="D164" s="4" t="s">
        <v>32</v>
      </c>
      <c r="E164" s="50" t="s">
        <v>31</v>
      </c>
      <c r="F164" s="8"/>
      <c r="G164" s="5">
        <v>3</v>
      </c>
      <c r="H164" t="str">
        <f t="shared" si="2"/>
        <v>KAR</v>
      </c>
    </row>
    <row r="165" spans="1:8" x14ac:dyDescent="0.25">
      <c r="A165" s="50" t="s">
        <v>377</v>
      </c>
      <c r="B165" s="4" t="s">
        <v>378</v>
      </c>
      <c r="C165" s="4" t="s">
        <v>120</v>
      </c>
      <c r="D165" s="4" t="s">
        <v>32</v>
      </c>
      <c r="E165" s="50" t="s">
        <v>31</v>
      </c>
      <c r="F165" s="8"/>
      <c r="G165" s="5">
        <v>3</v>
      </c>
      <c r="H165" t="str">
        <f t="shared" si="2"/>
        <v>KAR</v>
      </c>
    </row>
    <row r="166" spans="1:8" x14ac:dyDescent="0.25">
      <c r="A166" s="50" t="s">
        <v>379</v>
      </c>
      <c r="B166" s="4" t="s">
        <v>380</v>
      </c>
      <c r="C166" s="4" t="s">
        <v>120</v>
      </c>
      <c r="D166" s="4" t="s">
        <v>32</v>
      </c>
      <c r="E166" s="50" t="s">
        <v>31</v>
      </c>
      <c r="F166" s="8"/>
      <c r="G166" s="5">
        <v>3</v>
      </c>
      <c r="H166" t="str">
        <f t="shared" si="2"/>
        <v>KAR</v>
      </c>
    </row>
    <row r="167" spans="1:8" x14ac:dyDescent="0.25">
      <c r="A167" s="50" t="s">
        <v>381</v>
      </c>
      <c r="B167" s="4" t="s">
        <v>382</v>
      </c>
      <c r="C167" s="4" t="s">
        <v>120</v>
      </c>
      <c r="D167" s="4" t="s">
        <v>32</v>
      </c>
      <c r="E167" s="50" t="s">
        <v>31</v>
      </c>
      <c r="F167" s="8"/>
      <c r="G167" s="5">
        <v>3</v>
      </c>
      <c r="H167" t="str">
        <f t="shared" si="2"/>
        <v>KAR</v>
      </c>
    </row>
    <row r="168" spans="1:8" x14ac:dyDescent="0.25">
      <c r="A168" s="50" t="s">
        <v>383</v>
      </c>
      <c r="B168" s="4" t="s">
        <v>384</v>
      </c>
      <c r="C168" s="4" t="s">
        <v>201</v>
      </c>
      <c r="D168" s="4" t="s">
        <v>32</v>
      </c>
      <c r="E168" s="50" t="s">
        <v>31</v>
      </c>
      <c r="F168" s="8"/>
      <c r="G168" s="5">
        <v>3</v>
      </c>
      <c r="H168" t="str">
        <f t="shared" si="2"/>
        <v>KAR</v>
      </c>
    </row>
    <row r="169" spans="1:8" x14ac:dyDescent="0.25">
      <c r="A169" s="50" t="s">
        <v>385</v>
      </c>
      <c r="B169" s="4" t="s">
        <v>386</v>
      </c>
      <c r="C169" s="4" t="s">
        <v>179</v>
      </c>
      <c r="D169" s="4" t="s">
        <v>36</v>
      </c>
      <c r="E169" s="50" t="s">
        <v>31</v>
      </c>
      <c r="F169" s="7">
        <v>2</v>
      </c>
      <c r="G169" s="5">
        <v>1</v>
      </c>
      <c r="H169" t="str">
        <f t="shared" si="2"/>
        <v>BA</v>
      </c>
    </row>
    <row r="170" spans="1:8" x14ac:dyDescent="0.25">
      <c r="A170" s="50" t="s">
        <v>387</v>
      </c>
      <c r="B170" s="4" t="s">
        <v>388</v>
      </c>
      <c r="C170" s="4" t="s">
        <v>179</v>
      </c>
      <c r="D170" s="4" t="s">
        <v>36</v>
      </c>
      <c r="E170" s="50" t="s">
        <v>31</v>
      </c>
      <c r="F170" s="7">
        <v>3</v>
      </c>
      <c r="G170" s="9"/>
      <c r="H170" t="str">
        <f t="shared" si="2"/>
        <v>BA</v>
      </c>
    </row>
    <row r="171" spans="1:8" x14ac:dyDescent="0.25">
      <c r="A171" s="50" t="s">
        <v>389</v>
      </c>
      <c r="B171" s="4" t="s">
        <v>390</v>
      </c>
      <c r="C171" s="4" t="s">
        <v>179</v>
      </c>
      <c r="D171" s="4" t="s">
        <v>36</v>
      </c>
      <c r="E171" s="50" t="s">
        <v>31</v>
      </c>
      <c r="F171" s="7">
        <v>2</v>
      </c>
      <c r="G171" s="5">
        <v>1</v>
      </c>
      <c r="H171" t="str">
        <f t="shared" si="2"/>
        <v>BA</v>
      </c>
    </row>
    <row r="172" spans="1:8" x14ac:dyDescent="0.25">
      <c r="A172" s="50" t="s">
        <v>391</v>
      </c>
      <c r="B172" s="4" t="s">
        <v>392</v>
      </c>
      <c r="C172" s="4" t="s">
        <v>30</v>
      </c>
      <c r="D172" s="4" t="s">
        <v>18</v>
      </c>
      <c r="E172" s="50" t="s">
        <v>31</v>
      </c>
      <c r="F172" s="7">
        <v>1</v>
      </c>
      <c r="G172" s="5">
        <v>2</v>
      </c>
      <c r="H172" t="str">
        <f t="shared" si="2"/>
        <v>ST</v>
      </c>
    </row>
    <row r="173" spans="1:8" x14ac:dyDescent="0.25">
      <c r="A173" s="50" t="s">
        <v>393</v>
      </c>
      <c r="B173" s="4" t="s">
        <v>394</v>
      </c>
      <c r="C173" s="4" t="s">
        <v>120</v>
      </c>
      <c r="D173" s="4" t="s">
        <v>32</v>
      </c>
      <c r="E173" s="50" t="s">
        <v>31</v>
      </c>
      <c r="F173" s="8"/>
      <c r="G173" s="5">
        <v>3</v>
      </c>
      <c r="H173" t="str">
        <f t="shared" si="2"/>
        <v>KAR</v>
      </c>
    </row>
    <row r="174" spans="1:8" x14ac:dyDescent="0.25">
      <c r="A174" s="50" t="s">
        <v>395</v>
      </c>
      <c r="B174" s="4" t="s">
        <v>396</v>
      </c>
      <c r="C174" s="4" t="s">
        <v>397</v>
      </c>
      <c r="D174" s="4" t="s">
        <v>26</v>
      </c>
      <c r="E174" s="50" t="s">
        <v>31</v>
      </c>
      <c r="F174" s="8"/>
      <c r="G174" s="5">
        <v>3</v>
      </c>
      <c r="H174" t="str">
        <f t="shared" si="2"/>
        <v>RP</v>
      </c>
    </row>
    <row r="175" spans="1:8" x14ac:dyDescent="0.25">
      <c r="A175" s="50" t="s">
        <v>398</v>
      </c>
      <c r="B175" s="4" t="s">
        <v>399</v>
      </c>
      <c r="C175" s="4" t="s">
        <v>120</v>
      </c>
      <c r="D175" s="4" t="s">
        <v>32</v>
      </c>
      <c r="E175" s="50" t="s">
        <v>31</v>
      </c>
      <c r="F175" s="8"/>
      <c r="G175" s="5">
        <v>3</v>
      </c>
      <c r="H175" t="str">
        <f t="shared" si="2"/>
        <v>KAR</v>
      </c>
    </row>
    <row r="176" spans="1:8" x14ac:dyDescent="0.25">
      <c r="A176" s="50" t="s">
        <v>400</v>
      </c>
      <c r="B176" s="4" t="s">
        <v>401</v>
      </c>
      <c r="C176" s="4" t="s">
        <v>120</v>
      </c>
      <c r="D176" s="4" t="s">
        <v>32</v>
      </c>
      <c r="E176" s="50" t="s">
        <v>31</v>
      </c>
      <c r="F176" s="7">
        <v>2</v>
      </c>
      <c r="G176" s="9"/>
      <c r="H176" t="str">
        <f t="shared" si="2"/>
        <v>KAR</v>
      </c>
    </row>
    <row r="177" spans="1:8" x14ac:dyDescent="0.25">
      <c r="A177" s="50" t="s">
        <v>402</v>
      </c>
      <c r="B177" s="4" t="s">
        <v>403</v>
      </c>
      <c r="C177" s="4" t="s">
        <v>120</v>
      </c>
      <c r="D177" s="4" t="s">
        <v>32</v>
      </c>
      <c r="E177" s="50" t="s">
        <v>31</v>
      </c>
      <c r="F177" s="7">
        <v>2</v>
      </c>
      <c r="G177" s="9"/>
      <c r="H177" t="str">
        <f t="shared" si="2"/>
        <v>KAR</v>
      </c>
    </row>
    <row r="178" spans="1:8" x14ac:dyDescent="0.25">
      <c r="A178" s="50" t="s">
        <v>404</v>
      </c>
      <c r="B178" s="4" t="s">
        <v>405</v>
      </c>
      <c r="C178" s="4" t="s">
        <v>120</v>
      </c>
      <c r="D178" s="4" t="s">
        <v>32</v>
      </c>
      <c r="E178" s="50" t="s">
        <v>31</v>
      </c>
      <c r="F178" s="7">
        <v>1</v>
      </c>
      <c r="G178" s="9"/>
      <c r="H178" t="str">
        <f t="shared" si="2"/>
        <v>KAR</v>
      </c>
    </row>
    <row r="179" spans="1:8" x14ac:dyDescent="0.25">
      <c r="A179" s="50" t="s">
        <v>406</v>
      </c>
      <c r="B179" s="4" t="s">
        <v>407</v>
      </c>
      <c r="C179" s="4" t="s">
        <v>120</v>
      </c>
      <c r="D179" s="4" t="s">
        <v>32</v>
      </c>
      <c r="E179" s="50" t="s">
        <v>31</v>
      </c>
      <c r="F179" s="7">
        <v>1</v>
      </c>
      <c r="G179" s="9"/>
      <c r="H179" t="str">
        <f t="shared" si="2"/>
        <v>KAR</v>
      </c>
    </row>
    <row r="180" spans="1:8" x14ac:dyDescent="0.25">
      <c r="A180" s="50" t="s">
        <v>408</v>
      </c>
      <c r="B180" s="4" t="s">
        <v>409</v>
      </c>
      <c r="C180" s="4" t="s">
        <v>120</v>
      </c>
      <c r="D180" s="4" t="s">
        <v>32</v>
      </c>
      <c r="E180" s="50" t="s">
        <v>31</v>
      </c>
      <c r="F180" s="7">
        <v>1</v>
      </c>
      <c r="G180" s="9"/>
      <c r="H180" t="str">
        <f t="shared" si="2"/>
        <v>KAR</v>
      </c>
    </row>
    <row r="181" spans="1:8" x14ac:dyDescent="0.25">
      <c r="A181" s="50" t="s">
        <v>410</v>
      </c>
      <c r="B181" s="4" t="s">
        <v>411</v>
      </c>
      <c r="C181" s="4" t="s">
        <v>35</v>
      </c>
      <c r="D181" s="4" t="s">
        <v>26</v>
      </c>
      <c r="E181" s="50" t="s">
        <v>31</v>
      </c>
      <c r="F181" s="7">
        <v>2</v>
      </c>
      <c r="G181" s="9"/>
      <c r="H181" t="str">
        <f t="shared" si="2"/>
        <v>RP</v>
      </c>
    </row>
    <row r="182" spans="1:8" x14ac:dyDescent="0.25">
      <c r="A182" s="50" t="s">
        <v>412</v>
      </c>
      <c r="B182" s="4" t="s">
        <v>413</v>
      </c>
      <c r="C182" s="4" t="s">
        <v>35</v>
      </c>
      <c r="D182" s="4" t="s">
        <v>26</v>
      </c>
      <c r="E182" s="50" t="s">
        <v>31</v>
      </c>
      <c r="F182" s="7">
        <v>2</v>
      </c>
      <c r="G182" s="9"/>
      <c r="H182" t="str">
        <f t="shared" si="2"/>
        <v>RP</v>
      </c>
    </row>
    <row r="183" spans="1:8" x14ac:dyDescent="0.25">
      <c r="A183" s="50" t="s">
        <v>414</v>
      </c>
      <c r="B183" s="4" t="s">
        <v>415</v>
      </c>
      <c r="C183" s="4" t="s">
        <v>120</v>
      </c>
      <c r="D183" s="4" t="s">
        <v>32</v>
      </c>
      <c r="E183" s="50" t="s">
        <v>31</v>
      </c>
      <c r="F183" s="7">
        <v>2</v>
      </c>
      <c r="G183" s="5">
        <v>1</v>
      </c>
      <c r="H183" t="str">
        <f t="shared" si="2"/>
        <v>KAR</v>
      </c>
    </row>
    <row r="184" spans="1:8" x14ac:dyDescent="0.25">
      <c r="A184" s="50" t="s">
        <v>416</v>
      </c>
      <c r="B184" s="4" t="s">
        <v>417</v>
      </c>
      <c r="C184" s="4" t="s">
        <v>179</v>
      </c>
      <c r="D184" s="4" t="s">
        <v>36</v>
      </c>
      <c r="E184" s="50" t="s">
        <v>31</v>
      </c>
      <c r="F184" s="7">
        <v>2</v>
      </c>
      <c r="G184" s="5">
        <v>1</v>
      </c>
      <c r="H184" t="str">
        <f t="shared" si="2"/>
        <v>BA</v>
      </c>
    </row>
    <row r="185" spans="1:8" x14ac:dyDescent="0.25">
      <c r="A185" s="50" t="s">
        <v>418</v>
      </c>
      <c r="B185" s="4" t="s">
        <v>419</v>
      </c>
      <c r="C185" s="4" t="s">
        <v>30</v>
      </c>
      <c r="D185" s="4" t="s">
        <v>18</v>
      </c>
      <c r="E185" s="50" t="s">
        <v>31</v>
      </c>
      <c r="F185" s="8"/>
      <c r="G185" s="5">
        <v>3</v>
      </c>
      <c r="H185" t="str">
        <f t="shared" si="2"/>
        <v>ST</v>
      </c>
    </row>
    <row r="186" spans="1:8" x14ac:dyDescent="0.25">
      <c r="A186" s="50" t="s">
        <v>420</v>
      </c>
      <c r="B186" s="4" t="s">
        <v>421</v>
      </c>
      <c r="C186" s="4" t="s">
        <v>30</v>
      </c>
      <c r="D186" s="4" t="s">
        <v>18</v>
      </c>
      <c r="E186" s="50" t="s">
        <v>31</v>
      </c>
      <c r="F186" s="7">
        <v>1</v>
      </c>
      <c r="G186" s="5">
        <v>2</v>
      </c>
      <c r="H186" t="str">
        <f t="shared" si="2"/>
        <v>ST</v>
      </c>
    </row>
    <row r="187" spans="1:8" x14ac:dyDescent="0.25">
      <c r="A187" s="50" t="s">
        <v>422</v>
      </c>
      <c r="B187" s="4" t="s">
        <v>423</v>
      </c>
      <c r="C187" s="4" t="s">
        <v>30</v>
      </c>
      <c r="D187" s="4" t="s">
        <v>18</v>
      </c>
      <c r="E187" s="50" t="s">
        <v>31</v>
      </c>
      <c r="F187" s="8"/>
      <c r="G187" s="5">
        <v>3</v>
      </c>
      <c r="H187" t="str">
        <f t="shared" si="2"/>
        <v>ST</v>
      </c>
    </row>
    <row r="188" spans="1:8" x14ac:dyDescent="0.25">
      <c r="A188" s="50" t="s">
        <v>424</v>
      </c>
      <c r="B188" s="4" t="s">
        <v>425</v>
      </c>
      <c r="C188" s="4" t="s">
        <v>120</v>
      </c>
      <c r="D188" s="4" t="s">
        <v>32</v>
      </c>
      <c r="E188" s="50" t="s">
        <v>31</v>
      </c>
      <c r="F188" s="7">
        <v>3</v>
      </c>
      <c r="G188" s="9"/>
      <c r="H188" t="str">
        <f t="shared" si="2"/>
        <v>KAR</v>
      </c>
    </row>
    <row r="189" spans="1:8" x14ac:dyDescent="0.25">
      <c r="A189" s="50" t="s">
        <v>426</v>
      </c>
      <c r="B189" s="4" t="s">
        <v>427</v>
      </c>
      <c r="C189" s="4" t="s">
        <v>179</v>
      </c>
      <c r="D189" s="4" t="s">
        <v>36</v>
      </c>
      <c r="E189" s="50" t="s">
        <v>31</v>
      </c>
      <c r="F189" s="7">
        <v>3</v>
      </c>
      <c r="G189" s="9"/>
      <c r="H189" t="str">
        <f t="shared" si="2"/>
        <v>BA</v>
      </c>
    </row>
    <row r="190" spans="1:8" x14ac:dyDescent="0.25">
      <c r="A190" s="50" t="s">
        <v>428</v>
      </c>
      <c r="B190" s="4" t="s">
        <v>429</v>
      </c>
      <c r="C190" s="4" t="s">
        <v>35</v>
      </c>
      <c r="D190" s="4" t="s">
        <v>26</v>
      </c>
      <c r="E190" s="50" t="s">
        <v>31</v>
      </c>
      <c r="F190" s="7">
        <v>3</v>
      </c>
      <c r="G190" s="9"/>
      <c r="H190" t="str">
        <f t="shared" si="2"/>
        <v>RP</v>
      </c>
    </row>
    <row r="191" spans="1:8" x14ac:dyDescent="0.25">
      <c r="A191" s="50" t="s">
        <v>430</v>
      </c>
      <c r="B191" s="4" t="s">
        <v>431</v>
      </c>
      <c r="C191" s="4" t="s">
        <v>120</v>
      </c>
      <c r="D191" s="4" t="s">
        <v>32</v>
      </c>
      <c r="E191" s="50" t="s">
        <v>31</v>
      </c>
      <c r="F191" s="7">
        <v>1</v>
      </c>
      <c r="G191" s="5">
        <v>2</v>
      </c>
      <c r="H191" t="str">
        <f t="shared" si="2"/>
        <v>KAR</v>
      </c>
    </row>
    <row r="192" spans="1:8" x14ac:dyDescent="0.25">
      <c r="A192" s="50" t="s">
        <v>432</v>
      </c>
      <c r="B192" s="4" t="s">
        <v>433</v>
      </c>
      <c r="C192" s="4" t="s">
        <v>120</v>
      </c>
      <c r="D192" s="4" t="s">
        <v>32</v>
      </c>
      <c r="E192" s="50" t="s">
        <v>31</v>
      </c>
      <c r="F192" s="7">
        <v>2</v>
      </c>
      <c r="G192" s="5">
        <v>1</v>
      </c>
      <c r="H192" t="str">
        <f t="shared" si="2"/>
        <v>KAR</v>
      </c>
    </row>
    <row r="193" spans="1:8" x14ac:dyDescent="0.25">
      <c r="A193" s="50" t="s">
        <v>434</v>
      </c>
      <c r="B193" s="4" t="s">
        <v>435</v>
      </c>
      <c r="C193" s="4" t="s">
        <v>179</v>
      </c>
      <c r="D193" s="4" t="s">
        <v>36</v>
      </c>
      <c r="E193" s="50" t="s">
        <v>31</v>
      </c>
      <c r="F193" s="7">
        <v>2</v>
      </c>
      <c r="G193" s="5">
        <v>1</v>
      </c>
      <c r="H193" t="str">
        <f t="shared" si="2"/>
        <v>BA</v>
      </c>
    </row>
    <row r="194" spans="1:8" x14ac:dyDescent="0.25">
      <c r="A194" s="50" t="s">
        <v>436</v>
      </c>
      <c r="B194" s="4" t="s">
        <v>437</v>
      </c>
      <c r="C194" s="4" t="s">
        <v>35</v>
      </c>
      <c r="D194" s="4" t="s">
        <v>26</v>
      </c>
      <c r="E194" s="50" t="s">
        <v>31</v>
      </c>
      <c r="F194" s="8"/>
      <c r="G194" s="5">
        <v>3</v>
      </c>
      <c r="H194" t="str">
        <f t="shared" si="2"/>
        <v>RP</v>
      </c>
    </row>
    <row r="195" spans="1:8" x14ac:dyDescent="0.25">
      <c r="A195" s="50" t="s">
        <v>438</v>
      </c>
      <c r="B195" s="4" t="s">
        <v>439</v>
      </c>
      <c r="C195" s="4" t="s">
        <v>120</v>
      </c>
      <c r="D195" s="4" t="s">
        <v>32</v>
      </c>
      <c r="E195" s="50" t="s">
        <v>31</v>
      </c>
      <c r="F195" s="7">
        <v>2</v>
      </c>
      <c r="G195" s="5">
        <v>1</v>
      </c>
      <c r="H195" t="str">
        <f t="shared" si="2"/>
        <v>KAR</v>
      </c>
    </row>
    <row r="196" spans="1:8" x14ac:dyDescent="0.25">
      <c r="A196" s="50" t="s">
        <v>440</v>
      </c>
      <c r="B196" s="4" t="s">
        <v>441</v>
      </c>
      <c r="C196" s="4" t="s">
        <v>179</v>
      </c>
      <c r="D196" s="4" t="s">
        <v>36</v>
      </c>
      <c r="E196" s="50" t="s">
        <v>31</v>
      </c>
      <c r="F196" s="7">
        <v>2</v>
      </c>
      <c r="G196" s="5">
        <v>1</v>
      </c>
      <c r="H196" t="str">
        <f t="shared" ref="H196:H259" si="3">VLOOKUP(D196,$K$1:$L$9,2,0)</f>
        <v>BA</v>
      </c>
    </row>
    <row r="197" spans="1:8" x14ac:dyDescent="0.25">
      <c r="A197" s="50" t="s">
        <v>442</v>
      </c>
      <c r="B197" s="4" t="s">
        <v>443</v>
      </c>
      <c r="C197" s="4" t="s">
        <v>35</v>
      </c>
      <c r="D197" s="4" t="s">
        <v>26</v>
      </c>
      <c r="E197" s="50" t="s">
        <v>31</v>
      </c>
      <c r="F197" s="8"/>
      <c r="G197" s="5">
        <v>3</v>
      </c>
      <c r="H197" t="str">
        <f t="shared" si="3"/>
        <v>RP</v>
      </c>
    </row>
    <row r="198" spans="1:8" x14ac:dyDescent="0.25">
      <c r="A198" s="50" t="s">
        <v>444</v>
      </c>
      <c r="B198" s="4" t="s">
        <v>445</v>
      </c>
      <c r="C198" s="4" t="s">
        <v>120</v>
      </c>
      <c r="D198" s="4" t="s">
        <v>32</v>
      </c>
      <c r="E198" s="50" t="s">
        <v>31</v>
      </c>
      <c r="F198" s="7">
        <v>1</v>
      </c>
      <c r="G198" s="5">
        <v>2</v>
      </c>
      <c r="H198" t="str">
        <f t="shared" si="3"/>
        <v>KAR</v>
      </c>
    </row>
    <row r="199" spans="1:8" x14ac:dyDescent="0.25">
      <c r="A199" s="50" t="s">
        <v>446</v>
      </c>
      <c r="B199" s="4" t="s">
        <v>447</v>
      </c>
      <c r="C199" s="4" t="s">
        <v>120</v>
      </c>
      <c r="D199" s="4" t="s">
        <v>32</v>
      </c>
      <c r="E199" s="50" t="s">
        <v>31</v>
      </c>
      <c r="F199" s="7">
        <v>2</v>
      </c>
      <c r="G199" s="5">
        <v>1</v>
      </c>
      <c r="H199" t="str">
        <f t="shared" si="3"/>
        <v>KAR</v>
      </c>
    </row>
    <row r="200" spans="1:8" x14ac:dyDescent="0.25">
      <c r="A200" s="50" t="s">
        <v>448</v>
      </c>
      <c r="B200" s="4" t="s">
        <v>449</v>
      </c>
      <c r="C200" s="4" t="s">
        <v>120</v>
      </c>
      <c r="D200" s="4" t="s">
        <v>32</v>
      </c>
      <c r="E200" s="50" t="s">
        <v>31</v>
      </c>
      <c r="F200" s="7">
        <v>2</v>
      </c>
      <c r="G200" s="5">
        <v>1</v>
      </c>
      <c r="H200" t="str">
        <f t="shared" si="3"/>
        <v>KAR</v>
      </c>
    </row>
    <row r="201" spans="1:8" x14ac:dyDescent="0.25">
      <c r="A201" s="50" t="s">
        <v>450</v>
      </c>
      <c r="B201" s="4" t="s">
        <v>451</v>
      </c>
      <c r="C201" s="4" t="s">
        <v>179</v>
      </c>
      <c r="D201" s="4" t="s">
        <v>36</v>
      </c>
      <c r="E201" s="50" t="s">
        <v>31</v>
      </c>
      <c r="F201" s="7">
        <v>2</v>
      </c>
      <c r="G201" s="5">
        <v>1</v>
      </c>
      <c r="H201" t="str">
        <f t="shared" si="3"/>
        <v>BA</v>
      </c>
    </row>
    <row r="202" spans="1:8" x14ac:dyDescent="0.25">
      <c r="A202" s="50" t="s">
        <v>452</v>
      </c>
      <c r="B202" s="4" t="s">
        <v>453</v>
      </c>
      <c r="C202" s="4" t="s">
        <v>179</v>
      </c>
      <c r="D202" s="4" t="s">
        <v>36</v>
      </c>
      <c r="E202" s="50" t="s">
        <v>31</v>
      </c>
      <c r="F202" s="7">
        <v>2</v>
      </c>
      <c r="G202" s="5">
        <v>1</v>
      </c>
      <c r="H202" t="str">
        <f t="shared" si="3"/>
        <v>BA</v>
      </c>
    </row>
    <row r="203" spans="1:8" x14ac:dyDescent="0.25">
      <c r="A203" s="50" t="s">
        <v>454</v>
      </c>
      <c r="B203" s="4" t="s">
        <v>455</v>
      </c>
      <c r="C203" s="4" t="s">
        <v>120</v>
      </c>
      <c r="D203" s="4" t="s">
        <v>32</v>
      </c>
      <c r="E203" s="50" t="s">
        <v>31</v>
      </c>
      <c r="F203" s="7">
        <v>1</v>
      </c>
      <c r="G203" s="5">
        <v>2</v>
      </c>
      <c r="H203" t="str">
        <f t="shared" si="3"/>
        <v>KAR</v>
      </c>
    </row>
    <row r="204" spans="1:8" x14ac:dyDescent="0.25">
      <c r="A204" s="50" t="s">
        <v>456</v>
      </c>
      <c r="B204" s="4" t="s">
        <v>457</v>
      </c>
      <c r="C204" s="4" t="s">
        <v>120</v>
      </c>
      <c r="D204" s="4" t="s">
        <v>32</v>
      </c>
      <c r="E204" s="50" t="s">
        <v>31</v>
      </c>
      <c r="F204" s="7">
        <v>1</v>
      </c>
      <c r="G204" s="5">
        <v>2</v>
      </c>
      <c r="H204" t="str">
        <f t="shared" si="3"/>
        <v>KAR</v>
      </c>
    </row>
    <row r="205" spans="1:8" x14ac:dyDescent="0.25">
      <c r="A205" s="50" t="s">
        <v>458</v>
      </c>
      <c r="B205" s="4" t="s">
        <v>459</v>
      </c>
      <c r="C205" s="4" t="s">
        <v>120</v>
      </c>
      <c r="D205" s="4" t="s">
        <v>32</v>
      </c>
      <c r="E205" s="50" t="s">
        <v>31</v>
      </c>
      <c r="F205" s="8"/>
      <c r="G205" s="5">
        <v>3</v>
      </c>
      <c r="H205" t="str">
        <f t="shared" si="3"/>
        <v>KAR</v>
      </c>
    </row>
    <row r="206" spans="1:8" x14ac:dyDescent="0.25">
      <c r="A206" s="50" t="s">
        <v>460</v>
      </c>
      <c r="B206" s="4" t="s">
        <v>461</v>
      </c>
      <c r="C206" s="4" t="s">
        <v>120</v>
      </c>
      <c r="D206" s="4" t="s">
        <v>32</v>
      </c>
      <c r="E206" s="50" t="s">
        <v>31</v>
      </c>
      <c r="F206" s="8"/>
      <c r="G206" s="5">
        <v>3</v>
      </c>
      <c r="H206" t="str">
        <f t="shared" si="3"/>
        <v>KAR</v>
      </c>
    </row>
    <row r="207" spans="1:8" x14ac:dyDescent="0.25">
      <c r="A207" s="50" t="s">
        <v>462</v>
      </c>
      <c r="B207" s="4" t="s">
        <v>463</v>
      </c>
      <c r="C207" s="4" t="s">
        <v>120</v>
      </c>
      <c r="D207" s="4" t="s">
        <v>32</v>
      </c>
      <c r="E207" s="50" t="s">
        <v>31</v>
      </c>
      <c r="F207" s="8"/>
      <c r="G207" s="5">
        <v>3</v>
      </c>
      <c r="H207" t="str">
        <f t="shared" si="3"/>
        <v>KAR</v>
      </c>
    </row>
    <row r="208" spans="1:8" x14ac:dyDescent="0.25">
      <c r="A208" s="50" t="s">
        <v>464</v>
      </c>
      <c r="B208" s="4" t="s">
        <v>465</v>
      </c>
      <c r="C208" s="4" t="s">
        <v>120</v>
      </c>
      <c r="D208" s="4" t="s">
        <v>32</v>
      </c>
      <c r="E208" s="50" t="s">
        <v>31</v>
      </c>
      <c r="F208" s="8"/>
      <c r="G208" s="5">
        <v>3</v>
      </c>
      <c r="H208" t="str">
        <f t="shared" si="3"/>
        <v>KAR</v>
      </c>
    </row>
    <row r="209" spans="1:8" x14ac:dyDescent="0.25">
      <c r="A209" s="50" t="s">
        <v>466</v>
      </c>
      <c r="B209" s="4" t="s">
        <v>467</v>
      </c>
      <c r="C209" s="4" t="s">
        <v>30</v>
      </c>
      <c r="D209" s="4" t="s">
        <v>50</v>
      </c>
      <c r="E209" s="50" t="s">
        <v>31</v>
      </c>
      <c r="F209" s="7">
        <v>2</v>
      </c>
      <c r="G209" s="5">
        <v>1</v>
      </c>
      <c r="H209" t="str">
        <f t="shared" si="3"/>
        <v>KG</v>
      </c>
    </row>
    <row r="210" spans="1:8" x14ac:dyDescent="0.25">
      <c r="A210" s="50" t="s">
        <v>468</v>
      </c>
      <c r="B210" s="4" t="s">
        <v>469</v>
      </c>
      <c r="C210" s="4" t="s">
        <v>35</v>
      </c>
      <c r="D210" s="4" t="s">
        <v>26</v>
      </c>
      <c r="E210" s="50" t="s">
        <v>31</v>
      </c>
      <c r="F210" s="7">
        <v>1</v>
      </c>
      <c r="G210" s="5">
        <v>2</v>
      </c>
      <c r="H210" t="str">
        <f t="shared" si="3"/>
        <v>RP</v>
      </c>
    </row>
    <row r="211" spans="1:8" x14ac:dyDescent="0.25">
      <c r="A211" s="50" t="s">
        <v>470</v>
      </c>
      <c r="B211" s="4" t="s">
        <v>471</v>
      </c>
      <c r="C211" s="4" t="s">
        <v>120</v>
      </c>
      <c r="D211" s="4" t="s">
        <v>32</v>
      </c>
      <c r="E211" s="50" t="s">
        <v>31</v>
      </c>
      <c r="F211" s="8"/>
      <c r="G211" s="5">
        <v>3</v>
      </c>
      <c r="H211" t="str">
        <f t="shared" si="3"/>
        <v>KAR</v>
      </c>
    </row>
    <row r="212" spans="1:8" x14ac:dyDescent="0.25">
      <c r="A212" s="50" t="s">
        <v>472</v>
      </c>
      <c r="B212" s="4" t="s">
        <v>473</v>
      </c>
      <c r="C212" s="4" t="s">
        <v>30</v>
      </c>
      <c r="D212" s="4" t="s">
        <v>50</v>
      </c>
      <c r="E212" s="50" t="s">
        <v>31</v>
      </c>
      <c r="F212" s="8"/>
      <c r="G212" s="5">
        <v>1</v>
      </c>
      <c r="H212" t="str">
        <f t="shared" si="3"/>
        <v>KG</v>
      </c>
    </row>
    <row r="213" spans="1:8" x14ac:dyDescent="0.25">
      <c r="A213" s="50" t="s">
        <v>474</v>
      </c>
      <c r="B213" s="4" t="s">
        <v>475</v>
      </c>
      <c r="C213" s="4" t="s">
        <v>120</v>
      </c>
      <c r="D213" s="4" t="s">
        <v>32</v>
      </c>
      <c r="E213" s="50" t="s">
        <v>31</v>
      </c>
      <c r="F213" s="8"/>
      <c r="G213" s="5">
        <v>3</v>
      </c>
      <c r="H213" t="str">
        <f t="shared" si="3"/>
        <v>KAR</v>
      </c>
    </row>
    <row r="214" spans="1:8" x14ac:dyDescent="0.25">
      <c r="A214" s="50" t="s">
        <v>476</v>
      </c>
      <c r="B214" s="4" t="s">
        <v>477</v>
      </c>
      <c r="C214" s="4" t="s">
        <v>179</v>
      </c>
      <c r="D214" s="4" t="s">
        <v>36</v>
      </c>
      <c r="E214" s="50" t="s">
        <v>31</v>
      </c>
      <c r="F214" s="7">
        <v>1</v>
      </c>
      <c r="G214" s="9"/>
      <c r="H214" t="str">
        <f t="shared" si="3"/>
        <v>BA</v>
      </c>
    </row>
    <row r="215" spans="1:8" x14ac:dyDescent="0.25">
      <c r="A215" s="50" t="s">
        <v>478</v>
      </c>
      <c r="B215" s="4" t="s">
        <v>479</v>
      </c>
      <c r="C215" s="4" t="s">
        <v>35</v>
      </c>
      <c r="D215" s="4" t="s">
        <v>26</v>
      </c>
      <c r="E215" s="50" t="s">
        <v>31</v>
      </c>
      <c r="F215" s="7">
        <v>1</v>
      </c>
      <c r="G215" s="9"/>
      <c r="H215" t="str">
        <f t="shared" si="3"/>
        <v>RP</v>
      </c>
    </row>
    <row r="216" spans="1:8" x14ac:dyDescent="0.25">
      <c r="A216" s="50" t="s">
        <v>480</v>
      </c>
      <c r="B216" s="4" t="s">
        <v>481</v>
      </c>
      <c r="C216" s="4" t="s">
        <v>35</v>
      </c>
      <c r="D216" s="4" t="s">
        <v>26</v>
      </c>
      <c r="E216" s="50" t="s">
        <v>31</v>
      </c>
      <c r="F216" s="7">
        <v>1</v>
      </c>
      <c r="G216" s="9"/>
      <c r="H216" t="str">
        <f t="shared" si="3"/>
        <v>RP</v>
      </c>
    </row>
    <row r="217" spans="1:8" x14ac:dyDescent="0.25">
      <c r="A217" s="50" t="s">
        <v>482</v>
      </c>
      <c r="B217" s="4" t="s">
        <v>483</v>
      </c>
      <c r="C217" s="4" t="s">
        <v>35</v>
      </c>
      <c r="D217" s="4" t="s">
        <v>26</v>
      </c>
      <c r="E217" s="50" t="s">
        <v>31</v>
      </c>
      <c r="F217" s="7">
        <v>1</v>
      </c>
      <c r="G217" s="9"/>
      <c r="H217" t="str">
        <f t="shared" si="3"/>
        <v>RP</v>
      </c>
    </row>
    <row r="218" spans="1:8" x14ac:dyDescent="0.25">
      <c r="A218" s="50" t="s">
        <v>484</v>
      </c>
      <c r="B218" s="4" t="s">
        <v>485</v>
      </c>
      <c r="C218" s="4" t="s">
        <v>179</v>
      </c>
      <c r="D218" s="4" t="s">
        <v>36</v>
      </c>
      <c r="E218" s="50" t="s">
        <v>31</v>
      </c>
      <c r="F218" s="7">
        <v>1</v>
      </c>
      <c r="G218" s="9"/>
      <c r="H218" t="str">
        <f t="shared" si="3"/>
        <v>BA</v>
      </c>
    </row>
    <row r="219" spans="1:8" x14ac:dyDescent="0.25">
      <c r="A219" s="50" t="s">
        <v>486</v>
      </c>
      <c r="B219" s="4" t="s">
        <v>487</v>
      </c>
      <c r="C219" s="4" t="s">
        <v>488</v>
      </c>
      <c r="D219" s="4" t="s">
        <v>32</v>
      </c>
      <c r="E219" s="50" t="s">
        <v>31</v>
      </c>
      <c r="F219" s="8"/>
      <c r="G219" s="5">
        <v>3</v>
      </c>
      <c r="H219" t="str">
        <f t="shared" si="3"/>
        <v>KAR</v>
      </c>
    </row>
    <row r="220" spans="1:8" x14ac:dyDescent="0.25">
      <c r="A220" s="50" t="s">
        <v>489</v>
      </c>
      <c r="B220" s="4" t="s">
        <v>490</v>
      </c>
      <c r="C220" s="4" t="s">
        <v>488</v>
      </c>
      <c r="D220" s="4" t="s">
        <v>32</v>
      </c>
      <c r="E220" s="50" t="s">
        <v>31</v>
      </c>
      <c r="F220" s="8"/>
      <c r="G220" s="5">
        <v>3</v>
      </c>
      <c r="H220" t="str">
        <f t="shared" si="3"/>
        <v>KAR</v>
      </c>
    </row>
    <row r="221" spans="1:8" x14ac:dyDescent="0.25">
      <c r="A221" s="50" t="s">
        <v>491</v>
      </c>
      <c r="B221" s="4" t="s">
        <v>492</v>
      </c>
      <c r="C221" s="4" t="s">
        <v>120</v>
      </c>
      <c r="D221" s="4" t="s">
        <v>32</v>
      </c>
      <c r="E221" s="50" t="s">
        <v>31</v>
      </c>
      <c r="F221" s="8"/>
      <c r="G221" s="5">
        <v>3</v>
      </c>
      <c r="H221" t="str">
        <f t="shared" si="3"/>
        <v>KAR</v>
      </c>
    </row>
    <row r="222" spans="1:8" x14ac:dyDescent="0.25">
      <c r="A222" s="50" t="s">
        <v>493</v>
      </c>
      <c r="B222" s="4" t="s">
        <v>494</v>
      </c>
      <c r="C222" s="4" t="s">
        <v>30</v>
      </c>
      <c r="D222" s="4" t="s">
        <v>18</v>
      </c>
      <c r="E222" s="50" t="s">
        <v>31</v>
      </c>
      <c r="F222" s="8"/>
      <c r="G222" s="5">
        <v>3</v>
      </c>
      <c r="H222" t="str">
        <f t="shared" si="3"/>
        <v>ST</v>
      </c>
    </row>
    <row r="223" spans="1:8" x14ac:dyDescent="0.25">
      <c r="A223" s="50" t="s">
        <v>495</v>
      </c>
      <c r="B223" s="4" t="s">
        <v>496</v>
      </c>
      <c r="C223" s="4" t="s">
        <v>30</v>
      </c>
      <c r="D223" s="4" t="s">
        <v>18</v>
      </c>
      <c r="E223" s="50" t="s">
        <v>31</v>
      </c>
      <c r="F223" s="8"/>
      <c r="G223" s="5">
        <v>3</v>
      </c>
      <c r="H223" t="str">
        <f t="shared" si="3"/>
        <v>ST</v>
      </c>
    </row>
    <row r="224" spans="1:8" x14ac:dyDescent="0.25">
      <c r="A224" s="50" t="s">
        <v>497</v>
      </c>
      <c r="B224" s="4" t="s">
        <v>498</v>
      </c>
      <c r="C224" s="4" t="s">
        <v>30</v>
      </c>
      <c r="D224" s="4" t="s">
        <v>18</v>
      </c>
      <c r="E224" s="50" t="s">
        <v>31</v>
      </c>
      <c r="F224" s="8"/>
      <c r="G224" s="5">
        <v>3</v>
      </c>
      <c r="H224" t="str">
        <f t="shared" si="3"/>
        <v>ST</v>
      </c>
    </row>
    <row r="225" spans="1:8" x14ac:dyDescent="0.25">
      <c r="A225" s="50" t="s">
        <v>499</v>
      </c>
      <c r="B225" s="4" t="s">
        <v>500</v>
      </c>
      <c r="C225" s="4" t="s">
        <v>30</v>
      </c>
      <c r="D225" s="4" t="s">
        <v>18</v>
      </c>
      <c r="E225" s="50" t="s">
        <v>31</v>
      </c>
      <c r="F225" s="8"/>
      <c r="G225" s="5">
        <v>3</v>
      </c>
      <c r="H225" t="str">
        <f t="shared" si="3"/>
        <v>ST</v>
      </c>
    </row>
    <row r="226" spans="1:8" x14ac:dyDescent="0.25">
      <c r="A226" s="50" t="s">
        <v>501</v>
      </c>
      <c r="B226" s="4" t="s">
        <v>502</v>
      </c>
      <c r="C226" s="4" t="s">
        <v>30</v>
      </c>
      <c r="D226" s="4" t="s">
        <v>18</v>
      </c>
      <c r="E226" s="50" t="s">
        <v>31</v>
      </c>
      <c r="F226" s="8"/>
      <c r="G226" s="5">
        <v>3</v>
      </c>
      <c r="H226" t="str">
        <f t="shared" si="3"/>
        <v>ST</v>
      </c>
    </row>
    <row r="227" spans="1:8" x14ac:dyDescent="0.25">
      <c r="A227" s="50" t="s">
        <v>503</v>
      </c>
      <c r="B227" s="4" t="s">
        <v>504</v>
      </c>
      <c r="C227" s="4" t="s">
        <v>30</v>
      </c>
      <c r="D227" s="4" t="s">
        <v>18</v>
      </c>
      <c r="E227" s="50" t="s">
        <v>31</v>
      </c>
      <c r="F227" s="8"/>
      <c r="G227" s="5">
        <v>3</v>
      </c>
      <c r="H227" t="str">
        <f t="shared" si="3"/>
        <v>ST</v>
      </c>
    </row>
    <row r="228" spans="1:8" x14ac:dyDescent="0.25">
      <c r="A228" s="50" t="s">
        <v>505</v>
      </c>
      <c r="B228" s="4" t="s">
        <v>506</v>
      </c>
      <c r="C228" s="4" t="s">
        <v>30</v>
      </c>
      <c r="D228" s="4" t="s">
        <v>18</v>
      </c>
      <c r="E228" s="50" t="s">
        <v>31</v>
      </c>
      <c r="F228" s="8"/>
      <c r="G228" s="5">
        <v>3</v>
      </c>
      <c r="H228" t="str">
        <f t="shared" si="3"/>
        <v>ST</v>
      </c>
    </row>
    <row r="229" spans="1:8" x14ac:dyDescent="0.25">
      <c r="A229" s="50" t="s">
        <v>507</v>
      </c>
      <c r="B229" s="4" t="s">
        <v>508</v>
      </c>
      <c r="C229" s="4" t="s">
        <v>30</v>
      </c>
      <c r="D229" s="4" t="s">
        <v>18</v>
      </c>
      <c r="E229" s="50" t="s">
        <v>31</v>
      </c>
      <c r="F229" s="8"/>
      <c r="G229" s="5">
        <v>3</v>
      </c>
      <c r="H229" t="str">
        <f t="shared" si="3"/>
        <v>ST</v>
      </c>
    </row>
    <row r="230" spans="1:8" x14ac:dyDescent="0.25">
      <c r="A230" s="50" t="s">
        <v>509</v>
      </c>
      <c r="B230" s="4" t="s">
        <v>510</v>
      </c>
      <c r="C230" s="4" t="s">
        <v>30</v>
      </c>
      <c r="D230" s="4" t="s">
        <v>18</v>
      </c>
      <c r="E230" s="50" t="s">
        <v>31</v>
      </c>
      <c r="F230" s="8"/>
      <c r="G230" s="5">
        <v>3</v>
      </c>
      <c r="H230" t="str">
        <f t="shared" si="3"/>
        <v>ST</v>
      </c>
    </row>
    <row r="231" spans="1:8" x14ac:dyDescent="0.25">
      <c r="A231" s="50" t="s">
        <v>511</v>
      </c>
      <c r="B231" s="4" t="s">
        <v>512</v>
      </c>
      <c r="C231" s="4" t="s">
        <v>30</v>
      </c>
      <c r="D231" s="4" t="s">
        <v>18</v>
      </c>
      <c r="E231" s="50" t="s">
        <v>31</v>
      </c>
      <c r="F231" s="8"/>
      <c r="G231" s="5">
        <v>3</v>
      </c>
      <c r="H231" t="str">
        <f t="shared" si="3"/>
        <v>ST</v>
      </c>
    </row>
    <row r="232" spans="1:8" x14ac:dyDescent="0.25">
      <c r="A232" s="50" t="s">
        <v>513</v>
      </c>
      <c r="B232" s="4" t="s">
        <v>514</v>
      </c>
      <c r="C232" s="4" t="s">
        <v>120</v>
      </c>
      <c r="D232" s="4" t="s">
        <v>32</v>
      </c>
      <c r="E232" s="50" t="s">
        <v>31</v>
      </c>
      <c r="F232" s="8"/>
      <c r="G232" s="5">
        <v>3</v>
      </c>
      <c r="H232" t="str">
        <f t="shared" si="3"/>
        <v>KAR</v>
      </c>
    </row>
    <row r="233" spans="1:8" x14ac:dyDescent="0.25">
      <c r="A233" s="50" t="s">
        <v>515</v>
      </c>
      <c r="B233" s="4" t="s">
        <v>516</v>
      </c>
      <c r="C233" s="4" t="s">
        <v>201</v>
      </c>
      <c r="D233" s="4" t="s">
        <v>32</v>
      </c>
      <c r="E233" s="50" t="s">
        <v>31</v>
      </c>
      <c r="F233" s="8"/>
      <c r="G233" s="5">
        <v>3</v>
      </c>
      <c r="H233" t="str">
        <f t="shared" si="3"/>
        <v>KAR</v>
      </c>
    </row>
    <row r="234" spans="1:8" x14ac:dyDescent="0.25">
      <c r="A234" s="50" t="s">
        <v>517</v>
      </c>
      <c r="B234" s="4" t="s">
        <v>518</v>
      </c>
      <c r="C234" s="4" t="s">
        <v>94</v>
      </c>
      <c r="D234" s="4" t="s">
        <v>32</v>
      </c>
      <c r="E234" s="50" t="s">
        <v>31</v>
      </c>
      <c r="F234" s="8"/>
      <c r="G234" s="5">
        <v>3</v>
      </c>
      <c r="H234" t="str">
        <f t="shared" si="3"/>
        <v>KAR</v>
      </c>
    </row>
    <row r="235" spans="1:8" x14ac:dyDescent="0.25">
      <c r="A235" s="50" t="s">
        <v>519</v>
      </c>
      <c r="B235" s="4" t="s">
        <v>520</v>
      </c>
      <c r="C235" s="4" t="s">
        <v>94</v>
      </c>
      <c r="D235" s="4" t="s">
        <v>32</v>
      </c>
      <c r="E235" s="50" t="s">
        <v>31</v>
      </c>
      <c r="F235" s="8"/>
      <c r="G235" s="5">
        <v>3</v>
      </c>
      <c r="H235" t="str">
        <f t="shared" si="3"/>
        <v>KAR</v>
      </c>
    </row>
    <row r="236" spans="1:8" x14ac:dyDescent="0.25">
      <c r="A236" s="50" t="s">
        <v>521</v>
      </c>
      <c r="B236" s="4" t="s">
        <v>522</v>
      </c>
      <c r="C236" s="4" t="s">
        <v>30</v>
      </c>
      <c r="D236" s="4" t="s">
        <v>18</v>
      </c>
      <c r="E236" s="50" t="s">
        <v>31</v>
      </c>
      <c r="F236" s="7">
        <v>2</v>
      </c>
      <c r="G236" s="5">
        <v>1</v>
      </c>
      <c r="H236" t="str">
        <f t="shared" si="3"/>
        <v>ST</v>
      </c>
    </row>
    <row r="237" spans="1:8" x14ac:dyDescent="0.25">
      <c r="A237" s="50" t="s">
        <v>523</v>
      </c>
      <c r="B237" s="4" t="s">
        <v>524</v>
      </c>
      <c r="C237" s="4" t="s">
        <v>30</v>
      </c>
      <c r="D237" s="4" t="s">
        <v>18</v>
      </c>
      <c r="E237" s="50" t="s">
        <v>31</v>
      </c>
      <c r="F237" s="7">
        <v>2</v>
      </c>
      <c r="G237" s="5">
        <v>1</v>
      </c>
      <c r="H237" t="str">
        <f t="shared" si="3"/>
        <v>ST</v>
      </c>
    </row>
    <row r="238" spans="1:8" x14ac:dyDescent="0.25">
      <c r="A238" s="50" t="s">
        <v>525</v>
      </c>
      <c r="B238" s="4" t="s">
        <v>526</v>
      </c>
      <c r="C238" s="4" t="s">
        <v>120</v>
      </c>
      <c r="D238" s="4" t="s">
        <v>32</v>
      </c>
      <c r="E238" s="50" t="s">
        <v>31</v>
      </c>
      <c r="F238" s="7">
        <v>1</v>
      </c>
      <c r="G238" s="9"/>
      <c r="H238" t="str">
        <f t="shared" si="3"/>
        <v>KAR</v>
      </c>
    </row>
    <row r="239" spans="1:8" x14ac:dyDescent="0.25">
      <c r="A239" s="50" t="s">
        <v>527</v>
      </c>
      <c r="B239" s="4" t="s">
        <v>528</v>
      </c>
      <c r="C239" s="4" t="s">
        <v>75</v>
      </c>
      <c r="D239" s="4" t="s">
        <v>32</v>
      </c>
      <c r="E239" s="50" t="s">
        <v>31</v>
      </c>
      <c r="F239" s="7">
        <v>1</v>
      </c>
      <c r="G239" s="9"/>
      <c r="H239" t="str">
        <f t="shared" si="3"/>
        <v>KAR</v>
      </c>
    </row>
    <row r="240" spans="1:8" x14ac:dyDescent="0.25">
      <c r="A240" s="50" t="s">
        <v>529</v>
      </c>
      <c r="B240" s="4" t="s">
        <v>530</v>
      </c>
      <c r="C240" s="4" t="s">
        <v>201</v>
      </c>
      <c r="D240" s="4" t="s">
        <v>32</v>
      </c>
      <c r="E240" s="50" t="s">
        <v>31</v>
      </c>
      <c r="F240" s="8"/>
      <c r="G240" s="5">
        <v>3</v>
      </c>
      <c r="H240" t="str">
        <f t="shared" si="3"/>
        <v>KAR</v>
      </c>
    </row>
    <row r="241" spans="1:8" x14ac:dyDescent="0.25">
      <c r="A241" s="50" t="s">
        <v>531</v>
      </c>
      <c r="B241" s="4" t="s">
        <v>532</v>
      </c>
      <c r="C241" s="4" t="s">
        <v>30</v>
      </c>
      <c r="D241" s="4" t="s">
        <v>18</v>
      </c>
      <c r="E241" s="50" t="s">
        <v>31</v>
      </c>
      <c r="F241" s="8"/>
      <c r="G241" s="5">
        <v>3</v>
      </c>
      <c r="H241" t="str">
        <f t="shared" si="3"/>
        <v>ST</v>
      </c>
    </row>
    <row r="242" spans="1:8" x14ac:dyDescent="0.25">
      <c r="A242" s="50" t="s">
        <v>533</v>
      </c>
      <c r="B242" s="4" t="s">
        <v>534</v>
      </c>
      <c r="C242" s="4" t="s">
        <v>179</v>
      </c>
      <c r="D242" s="4" t="s">
        <v>36</v>
      </c>
      <c r="E242" s="50" t="s">
        <v>31</v>
      </c>
      <c r="F242" s="7">
        <v>3</v>
      </c>
      <c r="G242" s="9"/>
      <c r="H242" t="str">
        <f t="shared" si="3"/>
        <v>BA</v>
      </c>
    </row>
    <row r="243" spans="1:8" x14ac:dyDescent="0.25">
      <c r="A243" s="50" t="s">
        <v>535</v>
      </c>
      <c r="B243" s="4" t="s">
        <v>536</v>
      </c>
      <c r="C243" s="4" t="s">
        <v>179</v>
      </c>
      <c r="D243" s="4" t="s">
        <v>36</v>
      </c>
      <c r="E243" s="50" t="s">
        <v>31</v>
      </c>
      <c r="F243" s="7">
        <v>3</v>
      </c>
      <c r="G243" s="9"/>
      <c r="H243" t="str">
        <f t="shared" si="3"/>
        <v>BA</v>
      </c>
    </row>
    <row r="244" spans="1:8" x14ac:dyDescent="0.25">
      <c r="A244" s="50" t="s">
        <v>537</v>
      </c>
      <c r="B244" s="4" t="s">
        <v>538</v>
      </c>
      <c r="C244" s="4" t="s">
        <v>201</v>
      </c>
      <c r="D244" s="4" t="s">
        <v>32</v>
      </c>
      <c r="E244" s="50" t="s">
        <v>31</v>
      </c>
      <c r="F244" s="8"/>
      <c r="G244" s="5">
        <v>3</v>
      </c>
      <c r="H244" t="str">
        <f t="shared" si="3"/>
        <v>KAR</v>
      </c>
    </row>
    <row r="245" spans="1:8" x14ac:dyDescent="0.25">
      <c r="A245" s="50" t="s">
        <v>539</v>
      </c>
      <c r="B245" s="4" t="s">
        <v>540</v>
      </c>
      <c r="C245" s="4" t="s">
        <v>120</v>
      </c>
      <c r="D245" s="4" t="s">
        <v>32</v>
      </c>
      <c r="E245" s="50" t="s">
        <v>31</v>
      </c>
      <c r="F245" s="8"/>
      <c r="G245" s="5">
        <v>3</v>
      </c>
      <c r="H245" t="str">
        <f t="shared" si="3"/>
        <v>KAR</v>
      </c>
    </row>
    <row r="246" spans="1:8" x14ac:dyDescent="0.25">
      <c r="A246" s="50" t="s">
        <v>541</v>
      </c>
      <c r="B246" s="4" t="s">
        <v>542</v>
      </c>
      <c r="C246" s="4" t="s">
        <v>120</v>
      </c>
      <c r="D246" s="4" t="s">
        <v>32</v>
      </c>
      <c r="E246" s="50" t="s">
        <v>31</v>
      </c>
      <c r="F246" s="7">
        <v>1</v>
      </c>
      <c r="G246" s="5">
        <v>2</v>
      </c>
      <c r="H246" t="str">
        <f t="shared" si="3"/>
        <v>KAR</v>
      </c>
    </row>
    <row r="247" spans="1:8" x14ac:dyDescent="0.25">
      <c r="A247" s="50" t="s">
        <v>543</v>
      </c>
      <c r="B247" s="4" t="s">
        <v>544</v>
      </c>
      <c r="C247" s="4" t="s">
        <v>120</v>
      </c>
      <c r="D247" s="4" t="s">
        <v>32</v>
      </c>
      <c r="E247" s="50" t="s">
        <v>31</v>
      </c>
      <c r="F247" s="7">
        <v>1</v>
      </c>
      <c r="G247" s="5">
        <v>2</v>
      </c>
      <c r="H247" t="str">
        <f t="shared" si="3"/>
        <v>KAR</v>
      </c>
    </row>
    <row r="248" spans="1:8" x14ac:dyDescent="0.25">
      <c r="A248" s="50" t="s">
        <v>545</v>
      </c>
      <c r="B248" s="4" t="s">
        <v>546</v>
      </c>
      <c r="C248" s="4" t="s">
        <v>201</v>
      </c>
      <c r="D248" s="4" t="s">
        <v>32</v>
      </c>
      <c r="E248" s="50" t="s">
        <v>31</v>
      </c>
      <c r="F248" s="8"/>
      <c r="G248" s="5">
        <v>3</v>
      </c>
      <c r="H248" t="str">
        <f t="shared" si="3"/>
        <v>KAR</v>
      </c>
    </row>
    <row r="249" spans="1:8" x14ac:dyDescent="0.25">
      <c r="A249" s="50" t="s">
        <v>547</v>
      </c>
      <c r="B249" s="4" t="s">
        <v>548</v>
      </c>
      <c r="C249" s="4" t="s">
        <v>120</v>
      </c>
      <c r="D249" s="4" t="s">
        <v>32</v>
      </c>
      <c r="E249" s="50" t="s">
        <v>31</v>
      </c>
      <c r="F249" s="8"/>
      <c r="G249" s="5">
        <v>3</v>
      </c>
      <c r="H249" t="str">
        <f t="shared" si="3"/>
        <v>KAR</v>
      </c>
    </row>
    <row r="250" spans="1:8" x14ac:dyDescent="0.25">
      <c r="A250" s="50" t="s">
        <v>549</v>
      </c>
      <c r="B250" s="4" t="s">
        <v>550</v>
      </c>
      <c r="C250" s="4" t="s">
        <v>120</v>
      </c>
      <c r="D250" s="4" t="s">
        <v>32</v>
      </c>
      <c r="E250" s="50" t="s">
        <v>31</v>
      </c>
      <c r="F250" s="8"/>
      <c r="G250" s="5">
        <v>3</v>
      </c>
      <c r="H250" t="str">
        <f t="shared" si="3"/>
        <v>KAR</v>
      </c>
    </row>
    <row r="251" spans="1:8" x14ac:dyDescent="0.25">
      <c r="A251" s="50" t="s">
        <v>551</v>
      </c>
      <c r="B251" s="4" t="s">
        <v>552</v>
      </c>
      <c r="C251" s="4" t="s">
        <v>120</v>
      </c>
      <c r="D251" s="4" t="s">
        <v>32</v>
      </c>
      <c r="E251" s="50" t="s">
        <v>31</v>
      </c>
      <c r="F251" s="8"/>
      <c r="G251" s="5">
        <v>3</v>
      </c>
      <c r="H251" t="str">
        <f t="shared" si="3"/>
        <v>KAR</v>
      </c>
    </row>
    <row r="252" spans="1:8" x14ac:dyDescent="0.25">
      <c r="A252" s="50" t="s">
        <v>553</v>
      </c>
      <c r="B252" s="4" t="s">
        <v>554</v>
      </c>
      <c r="C252" s="4" t="s">
        <v>120</v>
      </c>
      <c r="D252" s="4" t="s">
        <v>32</v>
      </c>
      <c r="E252" s="50" t="s">
        <v>31</v>
      </c>
      <c r="F252" s="8"/>
      <c r="G252" s="5">
        <v>3</v>
      </c>
      <c r="H252" t="str">
        <f t="shared" si="3"/>
        <v>KAR</v>
      </c>
    </row>
    <row r="253" spans="1:8" x14ac:dyDescent="0.25">
      <c r="A253" s="50" t="s">
        <v>555</v>
      </c>
      <c r="B253" s="4" t="s">
        <v>556</v>
      </c>
      <c r="C253" s="4" t="s">
        <v>120</v>
      </c>
      <c r="D253" s="4" t="s">
        <v>32</v>
      </c>
      <c r="E253" s="50" t="s">
        <v>31</v>
      </c>
      <c r="F253" s="8"/>
      <c r="G253" s="5">
        <v>3</v>
      </c>
      <c r="H253" t="str">
        <f t="shared" si="3"/>
        <v>KAR</v>
      </c>
    </row>
    <row r="254" spans="1:8" x14ac:dyDescent="0.25">
      <c r="A254" s="50" t="s">
        <v>557</v>
      </c>
      <c r="B254" s="4" t="s">
        <v>558</v>
      </c>
      <c r="C254" s="4" t="s">
        <v>120</v>
      </c>
      <c r="D254" s="4" t="s">
        <v>32</v>
      </c>
      <c r="E254" s="50" t="s">
        <v>31</v>
      </c>
      <c r="F254" s="7">
        <v>1</v>
      </c>
      <c r="G254" s="5">
        <v>2</v>
      </c>
      <c r="H254" t="str">
        <f t="shared" si="3"/>
        <v>KAR</v>
      </c>
    </row>
    <row r="255" spans="1:8" x14ac:dyDescent="0.25">
      <c r="A255" s="50" t="s">
        <v>559</v>
      </c>
      <c r="B255" s="4" t="s">
        <v>560</v>
      </c>
      <c r="C255" s="4" t="s">
        <v>201</v>
      </c>
      <c r="D255" s="4" t="s">
        <v>32</v>
      </c>
      <c r="E255" s="50" t="s">
        <v>31</v>
      </c>
      <c r="F255" s="8"/>
      <c r="G255" s="5">
        <v>3</v>
      </c>
      <c r="H255" t="str">
        <f t="shared" si="3"/>
        <v>KAR</v>
      </c>
    </row>
    <row r="256" spans="1:8" x14ac:dyDescent="0.25">
      <c r="A256" s="50" t="s">
        <v>561</v>
      </c>
      <c r="B256" s="4" t="s">
        <v>562</v>
      </c>
      <c r="C256" s="4" t="s">
        <v>201</v>
      </c>
      <c r="D256" s="4" t="s">
        <v>32</v>
      </c>
      <c r="E256" s="50" t="s">
        <v>31</v>
      </c>
      <c r="F256" s="8"/>
      <c r="G256" s="5">
        <v>3</v>
      </c>
      <c r="H256" t="str">
        <f t="shared" si="3"/>
        <v>KAR</v>
      </c>
    </row>
    <row r="257" spans="1:8" x14ac:dyDescent="0.25">
      <c r="A257" s="50" t="s">
        <v>563</v>
      </c>
      <c r="B257" s="4" t="s">
        <v>564</v>
      </c>
      <c r="C257" s="4" t="s">
        <v>160</v>
      </c>
      <c r="D257" s="4" t="s">
        <v>32</v>
      </c>
      <c r="E257" s="50" t="s">
        <v>31</v>
      </c>
      <c r="F257" s="7">
        <v>1</v>
      </c>
      <c r="G257" s="5">
        <v>2</v>
      </c>
      <c r="H257" t="str">
        <f t="shared" si="3"/>
        <v>KAR</v>
      </c>
    </row>
    <row r="258" spans="1:8" x14ac:dyDescent="0.25">
      <c r="A258" s="50" t="s">
        <v>565</v>
      </c>
      <c r="B258" s="4" t="s">
        <v>566</v>
      </c>
      <c r="C258" s="4" t="s">
        <v>160</v>
      </c>
      <c r="D258" s="4" t="s">
        <v>32</v>
      </c>
      <c r="E258" s="50" t="s">
        <v>31</v>
      </c>
      <c r="F258" s="8"/>
      <c r="G258" s="5">
        <v>3</v>
      </c>
      <c r="H258" t="str">
        <f t="shared" si="3"/>
        <v>KAR</v>
      </c>
    </row>
    <row r="259" spans="1:8" x14ac:dyDescent="0.25">
      <c r="A259" s="50" t="s">
        <v>567</v>
      </c>
      <c r="B259" s="4" t="s">
        <v>568</v>
      </c>
      <c r="C259" s="4" t="s">
        <v>120</v>
      </c>
      <c r="D259" s="4" t="s">
        <v>32</v>
      </c>
      <c r="E259" s="50" t="s">
        <v>31</v>
      </c>
      <c r="F259" s="7">
        <v>1</v>
      </c>
      <c r="G259" s="5">
        <v>1</v>
      </c>
      <c r="H259" t="str">
        <f t="shared" si="3"/>
        <v>KAR</v>
      </c>
    </row>
    <row r="260" spans="1:8" x14ac:dyDescent="0.25">
      <c r="A260" s="50" t="s">
        <v>569</v>
      </c>
      <c r="B260" s="4" t="s">
        <v>570</v>
      </c>
      <c r="C260" s="4" t="s">
        <v>120</v>
      </c>
      <c r="D260" s="4" t="s">
        <v>32</v>
      </c>
      <c r="E260" s="50" t="s">
        <v>31</v>
      </c>
      <c r="F260" s="8"/>
      <c r="G260" s="5">
        <v>2</v>
      </c>
      <c r="H260" t="str">
        <f t="shared" ref="H260:H323" si="4">VLOOKUP(D260,$K$1:$L$9,2,0)</f>
        <v>KAR</v>
      </c>
    </row>
    <row r="261" spans="1:8" x14ac:dyDescent="0.25">
      <c r="A261" s="50" t="s">
        <v>571</v>
      </c>
      <c r="B261" s="4" t="s">
        <v>572</v>
      </c>
      <c r="C261" s="4" t="s">
        <v>120</v>
      </c>
      <c r="D261" s="4" t="s">
        <v>32</v>
      </c>
      <c r="E261" s="50" t="s">
        <v>31</v>
      </c>
      <c r="F261" s="7">
        <v>1</v>
      </c>
      <c r="G261" s="5">
        <v>1</v>
      </c>
      <c r="H261" t="str">
        <f t="shared" si="4"/>
        <v>KAR</v>
      </c>
    </row>
    <row r="262" spans="1:8" x14ac:dyDescent="0.25">
      <c r="A262" s="50" t="s">
        <v>573</v>
      </c>
      <c r="B262" s="4" t="s">
        <v>574</v>
      </c>
      <c r="C262" s="4" t="s">
        <v>120</v>
      </c>
      <c r="D262" s="4" t="s">
        <v>32</v>
      </c>
      <c r="E262" s="50" t="s">
        <v>31</v>
      </c>
      <c r="F262" s="7">
        <v>1</v>
      </c>
      <c r="G262" s="5">
        <v>1</v>
      </c>
      <c r="H262" t="str">
        <f t="shared" si="4"/>
        <v>KAR</v>
      </c>
    </row>
    <row r="263" spans="1:8" x14ac:dyDescent="0.25">
      <c r="A263" s="50" t="s">
        <v>575</v>
      </c>
      <c r="B263" s="4" t="s">
        <v>576</v>
      </c>
      <c r="C263" s="4" t="s">
        <v>30</v>
      </c>
      <c r="D263" s="4" t="s">
        <v>18</v>
      </c>
      <c r="E263" s="50" t="s">
        <v>31</v>
      </c>
      <c r="F263" s="7">
        <v>2</v>
      </c>
      <c r="G263" s="5">
        <v>1</v>
      </c>
      <c r="H263" t="str">
        <f t="shared" si="4"/>
        <v>ST</v>
      </c>
    </row>
    <row r="264" spans="1:8" x14ac:dyDescent="0.25">
      <c r="A264" s="50" t="s">
        <v>577</v>
      </c>
      <c r="B264" s="4" t="s">
        <v>578</v>
      </c>
      <c r="C264" s="4" t="s">
        <v>120</v>
      </c>
      <c r="D264" s="4" t="s">
        <v>32</v>
      </c>
      <c r="E264" s="50" t="s">
        <v>31</v>
      </c>
      <c r="F264" s="8"/>
      <c r="G264" s="5">
        <v>3</v>
      </c>
      <c r="H264" t="str">
        <f t="shared" si="4"/>
        <v>KAR</v>
      </c>
    </row>
    <row r="265" spans="1:8" x14ac:dyDescent="0.25">
      <c r="A265" s="50" t="s">
        <v>579</v>
      </c>
      <c r="B265" s="4" t="s">
        <v>580</v>
      </c>
      <c r="C265" s="4" t="s">
        <v>120</v>
      </c>
      <c r="D265" s="4" t="s">
        <v>32</v>
      </c>
      <c r="E265" s="50" t="s">
        <v>31</v>
      </c>
      <c r="F265" s="8"/>
      <c r="G265" s="5">
        <v>3</v>
      </c>
      <c r="H265" t="str">
        <f t="shared" si="4"/>
        <v>KAR</v>
      </c>
    </row>
    <row r="266" spans="1:8" x14ac:dyDescent="0.25">
      <c r="A266" s="50" t="s">
        <v>581</v>
      </c>
      <c r="B266" s="4" t="s">
        <v>582</v>
      </c>
      <c r="C266" s="4" t="s">
        <v>120</v>
      </c>
      <c r="D266" s="4" t="s">
        <v>32</v>
      </c>
      <c r="E266" s="50" t="s">
        <v>31</v>
      </c>
      <c r="F266" s="8"/>
      <c r="G266" s="5">
        <v>3</v>
      </c>
      <c r="H266" t="str">
        <f t="shared" si="4"/>
        <v>KAR</v>
      </c>
    </row>
    <row r="267" spans="1:8" x14ac:dyDescent="0.25">
      <c r="A267" s="50" t="s">
        <v>583</v>
      </c>
      <c r="B267" s="4" t="s">
        <v>584</v>
      </c>
      <c r="C267" s="4" t="s">
        <v>120</v>
      </c>
      <c r="D267" s="4" t="s">
        <v>32</v>
      </c>
      <c r="E267" s="50" t="s">
        <v>31</v>
      </c>
      <c r="F267" s="8"/>
      <c r="G267" s="5">
        <v>3</v>
      </c>
      <c r="H267" t="str">
        <f t="shared" si="4"/>
        <v>KAR</v>
      </c>
    </row>
    <row r="268" spans="1:8" x14ac:dyDescent="0.25">
      <c r="A268" s="50" t="s">
        <v>585</v>
      </c>
      <c r="B268" s="4" t="s">
        <v>586</v>
      </c>
      <c r="C268" s="4" t="s">
        <v>120</v>
      </c>
      <c r="D268" s="4" t="s">
        <v>32</v>
      </c>
      <c r="E268" s="50" t="s">
        <v>31</v>
      </c>
      <c r="F268" s="8"/>
      <c r="G268" s="5">
        <v>3</v>
      </c>
      <c r="H268" t="str">
        <f t="shared" si="4"/>
        <v>KAR</v>
      </c>
    </row>
    <row r="269" spans="1:8" x14ac:dyDescent="0.25">
      <c r="A269" s="50" t="s">
        <v>587</v>
      </c>
      <c r="B269" s="4" t="s">
        <v>588</v>
      </c>
      <c r="C269" s="4" t="s">
        <v>120</v>
      </c>
      <c r="D269" s="4" t="s">
        <v>32</v>
      </c>
      <c r="E269" s="50" t="s">
        <v>31</v>
      </c>
      <c r="F269" s="8"/>
      <c r="G269" s="5">
        <v>3</v>
      </c>
      <c r="H269" t="str">
        <f t="shared" si="4"/>
        <v>KAR</v>
      </c>
    </row>
    <row r="270" spans="1:8" x14ac:dyDescent="0.25">
      <c r="A270" s="50" t="s">
        <v>589</v>
      </c>
      <c r="B270" s="4" t="s">
        <v>590</v>
      </c>
      <c r="C270" s="4" t="s">
        <v>120</v>
      </c>
      <c r="D270" s="4" t="s">
        <v>32</v>
      </c>
      <c r="E270" s="50" t="s">
        <v>31</v>
      </c>
      <c r="F270" s="8"/>
      <c r="G270" s="5">
        <v>3</v>
      </c>
      <c r="H270" t="str">
        <f t="shared" si="4"/>
        <v>KAR</v>
      </c>
    </row>
    <row r="271" spans="1:8" x14ac:dyDescent="0.25">
      <c r="A271" s="50" t="s">
        <v>591</v>
      </c>
      <c r="B271" s="4" t="s">
        <v>592</v>
      </c>
      <c r="C271" s="4" t="s">
        <v>179</v>
      </c>
      <c r="D271" s="4" t="s">
        <v>36</v>
      </c>
      <c r="E271" s="50" t="s">
        <v>31</v>
      </c>
      <c r="F271" s="7">
        <v>2</v>
      </c>
      <c r="G271" s="5">
        <v>1</v>
      </c>
      <c r="H271" t="str">
        <f t="shared" si="4"/>
        <v>BA</v>
      </c>
    </row>
    <row r="272" spans="1:8" x14ac:dyDescent="0.25">
      <c r="A272" s="50" t="s">
        <v>593</v>
      </c>
      <c r="B272" s="4" t="s">
        <v>594</v>
      </c>
      <c r="C272" s="4" t="s">
        <v>179</v>
      </c>
      <c r="D272" s="4" t="s">
        <v>36</v>
      </c>
      <c r="E272" s="50" t="s">
        <v>31</v>
      </c>
      <c r="F272" s="7">
        <v>3</v>
      </c>
      <c r="G272" s="9"/>
      <c r="H272" t="str">
        <f t="shared" si="4"/>
        <v>BA</v>
      </c>
    </row>
    <row r="273" spans="1:8" x14ac:dyDescent="0.25">
      <c r="A273" s="50" t="s">
        <v>595</v>
      </c>
      <c r="B273" s="4" t="s">
        <v>596</v>
      </c>
      <c r="C273" s="4" t="s">
        <v>179</v>
      </c>
      <c r="D273" s="4" t="s">
        <v>36</v>
      </c>
      <c r="E273" s="50" t="s">
        <v>31</v>
      </c>
      <c r="F273" s="7">
        <v>3</v>
      </c>
      <c r="G273" s="9"/>
      <c r="H273" t="str">
        <f t="shared" si="4"/>
        <v>BA</v>
      </c>
    </row>
    <row r="274" spans="1:8" x14ac:dyDescent="0.25">
      <c r="A274" s="50" t="s">
        <v>597</v>
      </c>
      <c r="B274" s="4" t="s">
        <v>598</v>
      </c>
      <c r="C274" s="4" t="s">
        <v>35</v>
      </c>
      <c r="D274" s="4" t="s">
        <v>26</v>
      </c>
      <c r="E274" s="50" t="s">
        <v>31</v>
      </c>
      <c r="F274" s="7">
        <v>3</v>
      </c>
      <c r="G274" s="9"/>
      <c r="H274" t="str">
        <f t="shared" si="4"/>
        <v>RP</v>
      </c>
    </row>
    <row r="275" spans="1:8" x14ac:dyDescent="0.25">
      <c r="A275" s="50" t="s">
        <v>599</v>
      </c>
      <c r="B275" s="4" t="s">
        <v>600</v>
      </c>
      <c r="C275" s="4" t="s">
        <v>179</v>
      </c>
      <c r="D275" s="4" t="s">
        <v>36</v>
      </c>
      <c r="E275" s="50" t="s">
        <v>31</v>
      </c>
      <c r="F275" s="7">
        <v>3</v>
      </c>
      <c r="G275" s="9"/>
      <c r="H275" t="str">
        <f t="shared" si="4"/>
        <v>BA</v>
      </c>
    </row>
    <row r="276" spans="1:8" x14ac:dyDescent="0.25">
      <c r="A276" s="50" t="s">
        <v>601</v>
      </c>
      <c r="B276" s="4" t="s">
        <v>602</v>
      </c>
      <c r="C276" s="4" t="s">
        <v>35</v>
      </c>
      <c r="D276" s="4" t="s">
        <v>26</v>
      </c>
      <c r="E276" s="50" t="s">
        <v>31</v>
      </c>
      <c r="F276" s="7">
        <v>3</v>
      </c>
      <c r="G276" s="9"/>
      <c r="H276" t="str">
        <f t="shared" si="4"/>
        <v>RP</v>
      </c>
    </row>
    <row r="277" spans="1:8" x14ac:dyDescent="0.25">
      <c r="A277" s="50" t="s">
        <v>603</v>
      </c>
      <c r="B277" s="4" t="s">
        <v>604</v>
      </c>
      <c r="C277" s="4" t="s">
        <v>35</v>
      </c>
      <c r="D277" s="4" t="s">
        <v>26</v>
      </c>
      <c r="E277" s="50" t="s">
        <v>31</v>
      </c>
      <c r="F277" s="7">
        <v>3</v>
      </c>
      <c r="G277" s="9"/>
      <c r="H277" t="str">
        <f t="shared" si="4"/>
        <v>RP</v>
      </c>
    </row>
    <row r="278" spans="1:8" x14ac:dyDescent="0.25">
      <c r="A278" s="50" t="s">
        <v>605</v>
      </c>
      <c r="B278" s="4" t="s">
        <v>606</v>
      </c>
      <c r="C278" s="4" t="s">
        <v>120</v>
      </c>
      <c r="D278" s="4" t="s">
        <v>32</v>
      </c>
      <c r="E278" s="50" t="s">
        <v>31</v>
      </c>
      <c r="F278" s="8"/>
      <c r="G278" s="5">
        <v>3</v>
      </c>
      <c r="H278" t="str">
        <f t="shared" si="4"/>
        <v>KAR</v>
      </c>
    </row>
    <row r="279" spans="1:8" x14ac:dyDescent="0.25">
      <c r="A279" s="50" t="s">
        <v>607</v>
      </c>
      <c r="B279" s="4" t="s">
        <v>608</v>
      </c>
      <c r="C279" s="4" t="s">
        <v>120</v>
      </c>
      <c r="D279" s="4" t="s">
        <v>32</v>
      </c>
      <c r="E279" s="50" t="s">
        <v>31</v>
      </c>
      <c r="F279" s="8"/>
      <c r="G279" s="5">
        <v>3</v>
      </c>
      <c r="H279" t="str">
        <f t="shared" si="4"/>
        <v>KAR</v>
      </c>
    </row>
    <row r="280" spans="1:8" x14ac:dyDescent="0.25">
      <c r="A280" s="50" t="s">
        <v>609</v>
      </c>
      <c r="B280" s="4" t="s">
        <v>610</v>
      </c>
      <c r="C280" s="4" t="s">
        <v>120</v>
      </c>
      <c r="D280" s="4" t="s">
        <v>32</v>
      </c>
      <c r="E280" s="50" t="s">
        <v>31</v>
      </c>
      <c r="F280" s="8"/>
      <c r="G280" s="5">
        <v>3</v>
      </c>
      <c r="H280" t="str">
        <f t="shared" si="4"/>
        <v>KAR</v>
      </c>
    </row>
    <row r="281" spans="1:8" x14ac:dyDescent="0.25">
      <c r="A281" s="50" t="s">
        <v>611</v>
      </c>
      <c r="B281" s="4" t="s">
        <v>612</v>
      </c>
      <c r="C281" s="4" t="s">
        <v>120</v>
      </c>
      <c r="D281" s="4" t="s">
        <v>32</v>
      </c>
      <c r="E281" s="50" t="s">
        <v>31</v>
      </c>
      <c r="F281" s="8"/>
      <c r="G281" s="5">
        <v>3</v>
      </c>
      <c r="H281" t="str">
        <f t="shared" si="4"/>
        <v>KAR</v>
      </c>
    </row>
    <row r="282" spans="1:8" x14ac:dyDescent="0.25">
      <c r="A282" s="50" t="s">
        <v>613</v>
      </c>
      <c r="B282" s="4" t="s">
        <v>614</v>
      </c>
      <c r="C282" s="4" t="s">
        <v>120</v>
      </c>
      <c r="D282" s="4" t="s">
        <v>32</v>
      </c>
      <c r="E282" s="50" t="s">
        <v>31</v>
      </c>
      <c r="F282" s="7">
        <v>1</v>
      </c>
      <c r="G282" s="5">
        <v>2</v>
      </c>
      <c r="H282" t="str">
        <f t="shared" si="4"/>
        <v>KAR</v>
      </c>
    </row>
    <row r="283" spans="1:8" x14ac:dyDescent="0.25">
      <c r="A283" s="50" t="s">
        <v>615</v>
      </c>
      <c r="B283" s="4" t="s">
        <v>616</v>
      </c>
      <c r="C283" s="4" t="s">
        <v>120</v>
      </c>
      <c r="D283" s="4" t="s">
        <v>32</v>
      </c>
      <c r="E283" s="50" t="s">
        <v>31</v>
      </c>
      <c r="F283" s="8"/>
      <c r="G283" s="5">
        <v>3</v>
      </c>
      <c r="H283" t="str">
        <f t="shared" si="4"/>
        <v>KAR</v>
      </c>
    </row>
    <row r="284" spans="1:8" x14ac:dyDescent="0.25">
      <c r="A284" s="50" t="s">
        <v>617</v>
      </c>
      <c r="B284" s="4" t="s">
        <v>618</v>
      </c>
      <c r="C284" s="4" t="s">
        <v>120</v>
      </c>
      <c r="D284" s="4" t="s">
        <v>32</v>
      </c>
      <c r="E284" s="50" t="s">
        <v>31</v>
      </c>
      <c r="F284" s="8"/>
      <c r="G284" s="5">
        <v>3</v>
      </c>
      <c r="H284" t="str">
        <f t="shared" si="4"/>
        <v>KAR</v>
      </c>
    </row>
    <row r="285" spans="1:8" x14ac:dyDescent="0.25">
      <c r="A285" s="50" t="s">
        <v>619</v>
      </c>
      <c r="B285" s="4" t="s">
        <v>620</v>
      </c>
      <c r="C285" s="4" t="s">
        <v>397</v>
      </c>
      <c r="D285" s="4" t="s">
        <v>26</v>
      </c>
      <c r="E285" s="50" t="s">
        <v>31</v>
      </c>
      <c r="F285" s="8"/>
      <c r="G285" s="5">
        <v>3</v>
      </c>
      <c r="H285" t="str">
        <f t="shared" si="4"/>
        <v>RP</v>
      </c>
    </row>
    <row r="286" spans="1:8" x14ac:dyDescent="0.25">
      <c r="A286" s="50" t="s">
        <v>621</v>
      </c>
      <c r="B286" s="4" t="s">
        <v>622</v>
      </c>
      <c r="C286" s="4" t="s">
        <v>397</v>
      </c>
      <c r="D286" s="4" t="s">
        <v>26</v>
      </c>
      <c r="E286" s="50" t="s">
        <v>31</v>
      </c>
      <c r="F286" s="8"/>
      <c r="G286" s="5">
        <v>3</v>
      </c>
      <c r="H286" t="str">
        <f t="shared" si="4"/>
        <v>RP</v>
      </c>
    </row>
    <row r="287" spans="1:8" x14ac:dyDescent="0.25">
      <c r="A287" s="50" t="s">
        <v>623</v>
      </c>
      <c r="B287" s="4" t="s">
        <v>624</v>
      </c>
      <c r="C287" s="4" t="s">
        <v>35</v>
      </c>
      <c r="D287" s="4" t="s">
        <v>26</v>
      </c>
      <c r="E287" s="50" t="s">
        <v>31</v>
      </c>
      <c r="F287" s="7">
        <v>2</v>
      </c>
      <c r="G287" s="5">
        <v>1</v>
      </c>
      <c r="H287" t="str">
        <f t="shared" si="4"/>
        <v>RP</v>
      </c>
    </row>
    <row r="288" spans="1:8" x14ac:dyDescent="0.25">
      <c r="A288" s="50" t="s">
        <v>625</v>
      </c>
      <c r="B288" s="4" t="s">
        <v>626</v>
      </c>
      <c r="C288" s="4" t="s">
        <v>179</v>
      </c>
      <c r="D288" s="4" t="s">
        <v>36</v>
      </c>
      <c r="E288" s="50" t="s">
        <v>31</v>
      </c>
      <c r="F288" s="7">
        <v>1</v>
      </c>
      <c r="G288" s="5">
        <v>2</v>
      </c>
      <c r="H288" t="str">
        <f t="shared" si="4"/>
        <v>BA</v>
      </c>
    </row>
    <row r="289" spans="1:8" x14ac:dyDescent="0.25">
      <c r="A289" s="50" t="s">
        <v>627</v>
      </c>
      <c r="B289" s="4" t="s">
        <v>628</v>
      </c>
      <c r="C289" s="4" t="s">
        <v>120</v>
      </c>
      <c r="D289" s="4" t="s">
        <v>32</v>
      </c>
      <c r="E289" s="50" t="s">
        <v>31</v>
      </c>
      <c r="F289" s="8"/>
      <c r="G289" s="5">
        <v>3</v>
      </c>
      <c r="H289" t="str">
        <f t="shared" si="4"/>
        <v>KAR</v>
      </c>
    </row>
    <row r="290" spans="1:8" x14ac:dyDescent="0.25">
      <c r="A290" s="50" t="s">
        <v>629</v>
      </c>
      <c r="B290" s="4" t="s">
        <v>630</v>
      </c>
      <c r="C290" s="4" t="s">
        <v>120</v>
      </c>
      <c r="D290" s="4" t="s">
        <v>32</v>
      </c>
      <c r="E290" s="50" t="s">
        <v>31</v>
      </c>
      <c r="F290" s="8"/>
      <c r="G290" s="5">
        <v>3</v>
      </c>
      <c r="H290" t="str">
        <f t="shared" si="4"/>
        <v>KAR</v>
      </c>
    </row>
    <row r="291" spans="1:8" x14ac:dyDescent="0.25">
      <c r="A291" s="50" t="s">
        <v>631</v>
      </c>
      <c r="B291" s="4" t="s">
        <v>632</v>
      </c>
      <c r="C291" s="4" t="s">
        <v>120</v>
      </c>
      <c r="D291" s="4" t="s">
        <v>32</v>
      </c>
      <c r="E291" s="50" t="s">
        <v>31</v>
      </c>
      <c r="F291" s="8"/>
      <c r="G291" s="5">
        <v>3</v>
      </c>
      <c r="H291" t="str">
        <f t="shared" si="4"/>
        <v>KAR</v>
      </c>
    </row>
    <row r="292" spans="1:8" x14ac:dyDescent="0.25">
      <c r="A292" s="50" t="s">
        <v>633</v>
      </c>
      <c r="B292" s="4" t="s">
        <v>634</v>
      </c>
      <c r="C292" s="4" t="s">
        <v>201</v>
      </c>
      <c r="D292" s="4" t="s">
        <v>32</v>
      </c>
      <c r="E292" s="50" t="s">
        <v>31</v>
      </c>
      <c r="F292" s="8"/>
      <c r="G292" s="5">
        <v>3</v>
      </c>
      <c r="H292" t="str">
        <f t="shared" si="4"/>
        <v>KAR</v>
      </c>
    </row>
    <row r="293" spans="1:8" x14ac:dyDescent="0.25">
      <c r="A293" s="50" t="s">
        <v>635</v>
      </c>
      <c r="B293" s="4" t="s">
        <v>636</v>
      </c>
      <c r="C293" s="4" t="s">
        <v>120</v>
      </c>
      <c r="D293" s="4" t="s">
        <v>32</v>
      </c>
      <c r="E293" s="50" t="s">
        <v>31</v>
      </c>
      <c r="F293" s="8"/>
      <c r="G293" s="5">
        <v>3</v>
      </c>
      <c r="H293" t="str">
        <f t="shared" si="4"/>
        <v>KAR</v>
      </c>
    </row>
    <row r="294" spans="1:8" x14ac:dyDescent="0.25">
      <c r="A294" s="50" t="s">
        <v>637</v>
      </c>
      <c r="B294" s="4" t="s">
        <v>638</v>
      </c>
      <c r="C294" s="4" t="s">
        <v>30</v>
      </c>
      <c r="D294" s="4" t="s">
        <v>18</v>
      </c>
      <c r="E294" s="50" t="s">
        <v>31</v>
      </c>
      <c r="F294" s="8"/>
      <c r="G294" s="5">
        <v>3</v>
      </c>
      <c r="H294" t="str">
        <f t="shared" si="4"/>
        <v>ST</v>
      </c>
    </row>
    <row r="295" spans="1:8" x14ac:dyDescent="0.25">
      <c r="A295" s="50" t="s">
        <v>639</v>
      </c>
      <c r="B295" s="4" t="s">
        <v>640</v>
      </c>
      <c r="C295" s="4" t="s">
        <v>120</v>
      </c>
      <c r="D295" s="4" t="s">
        <v>32</v>
      </c>
      <c r="E295" s="50" t="s">
        <v>31</v>
      </c>
      <c r="F295" s="8"/>
      <c r="G295" s="5">
        <v>3</v>
      </c>
      <c r="H295" t="str">
        <f t="shared" si="4"/>
        <v>KAR</v>
      </c>
    </row>
    <row r="296" spans="1:8" x14ac:dyDescent="0.25">
      <c r="A296" s="50" t="s">
        <v>641</v>
      </c>
      <c r="B296" s="4" t="s">
        <v>642</v>
      </c>
      <c r="C296" s="4" t="s">
        <v>120</v>
      </c>
      <c r="D296" s="4" t="s">
        <v>32</v>
      </c>
      <c r="E296" s="50" t="s">
        <v>31</v>
      </c>
      <c r="F296" s="8"/>
      <c r="G296" s="5">
        <v>3</v>
      </c>
      <c r="H296" t="str">
        <f t="shared" si="4"/>
        <v>KAR</v>
      </c>
    </row>
    <row r="297" spans="1:8" x14ac:dyDescent="0.25">
      <c r="A297" s="50" t="s">
        <v>643</v>
      </c>
      <c r="B297" s="4" t="s">
        <v>644</v>
      </c>
      <c r="C297" s="4" t="s">
        <v>120</v>
      </c>
      <c r="D297" s="4" t="s">
        <v>32</v>
      </c>
      <c r="E297" s="50" t="s">
        <v>31</v>
      </c>
      <c r="F297" s="8"/>
      <c r="G297" s="5">
        <v>3</v>
      </c>
      <c r="H297" t="str">
        <f t="shared" si="4"/>
        <v>KAR</v>
      </c>
    </row>
    <row r="298" spans="1:8" x14ac:dyDescent="0.25">
      <c r="A298" s="50" t="s">
        <v>645</v>
      </c>
      <c r="B298" s="4" t="s">
        <v>646</v>
      </c>
      <c r="C298" s="4" t="s">
        <v>120</v>
      </c>
      <c r="D298" s="4" t="s">
        <v>32</v>
      </c>
      <c r="E298" s="50" t="s">
        <v>31</v>
      </c>
      <c r="F298" s="8"/>
      <c r="G298" s="5">
        <v>3</v>
      </c>
      <c r="H298" t="str">
        <f t="shared" si="4"/>
        <v>KAR</v>
      </c>
    </row>
    <row r="299" spans="1:8" x14ac:dyDescent="0.25">
      <c r="A299" s="50" t="s">
        <v>647</v>
      </c>
      <c r="B299" s="4" t="s">
        <v>648</v>
      </c>
      <c r="C299" s="4" t="s">
        <v>120</v>
      </c>
      <c r="D299" s="4" t="s">
        <v>32</v>
      </c>
      <c r="E299" s="50" t="s">
        <v>31</v>
      </c>
      <c r="F299" s="8"/>
      <c r="G299" s="5">
        <v>3</v>
      </c>
      <c r="H299" t="str">
        <f t="shared" si="4"/>
        <v>KAR</v>
      </c>
    </row>
    <row r="300" spans="1:8" x14ac:dyDescent="0.25">
      <c r="A300" s="50" t="s">
        <v>649</v>
      </c>
      <c r="B300" s="4" t="s">
        <v>650</v>
      </c>
      <c r="C300" s="4" t="s">
        <v>120</v>
      </c>
      <c r="D300" s="4" t="s">
        <v>32</v>
      </c>
      <c r="E300" s="50" t="s">
        <v>31</v>
      </c>
      <c r="F300" s="8"/>
      <c r="G300" s="5">
        <v>3</v>
      </c>
      <c r="H300" t="str">
        <f t="shared" si="4"/>
        <v>KAR</v>
      </c>
    </row>
    <row r="301" spans="1:8" x14ac:dyDescent="0.25">
      <c r="A301" s="50" t="s">
        <v>651</v>
      </c>
      <c r="B301" s="4" t="s">
        <v>652</v>
      </c>
      <c r="C301" s="4" t="s">
        <v>201</v>
      </c>
      <c r="D301" s="4" t="s">
        <v>32</v>
      </c>
      <c r="E301" s="50" t="s">
        <v>31</v>
      </c>
      <c r="F301" s="8"/>
      <c r="G301" s="5">
        <v>3</v>
      </c>
      <c r="H301" t="str">
        <f t="shared" si="4"/>
        <v>KAR</v>
      </c>
    </row>
    <row r="302" spans="1:8" x14ac:dyDescent="0.25">
      <c r="A302" s="50" t="s">
        <v>653</v>
      </c>
      <c r="B302" s="4" t="s">
        <v>654</v>
      </c>
      <c r="C302" s="4" t="s">
        <v>397</v>
      </c>
      <c r="D302" s="4" t="s">
        <v>26</v>
      </c>
      <c r="E302" s="50" t="s">
        <v>31</v>
      </c>
      <c r="F302" s="8"/>
      <c r="G302" s="5">
        <v>3</v>
      </c>
      <c r="H302" t="str">
        <f t="shared" si="4"/>
        <v>RP</v>
      </c>
    </row>
    <row r="303" spans="1:8" x14ac:dyDescent="0.25">
      <c r="A303" s="50" t="s">
        <v>655</v>
      </c>
      <c r="B303" s="4" t="s">
        <v>656</v>
      </c>
      <c r="C303" s="4" t="s">
        <v>120</v>
      </c>
      <c r="D303" s="4" t="s">
        <v>32</v>
      </c>
      <c r="E303" s="50" t="s">
        <v>31</v>
      </c>
      <c r="F303" s="8"/>
      <c r="G303" s="5">
        <v>3</v>
      </c>
      <c r="H303" t="str">
        <f t="shared" si="4"/>
        <v>KAR</v>
      </c>
    </row>
    <row r="304" spans="1:8" x14ac:dyDescent="0.25">
      <c r="A304" s="50" t="s">
        <v>657</v>
      </c>
      <c r="B304" s="4" t="s">
        <v>658</v>
      </c>
      <c r="C304" s="4" t="s">
        <v>120</v>
      </c>
      <c r="D304" s="4" t="s">
        <v>32</v>
      </c>
      <c r="E304" s="50" t="s">
        <v>31</v>
      </c>
      <c r="F304" s="8"/>
      <c r="G304" s="5">
        <v>3</v>
      </c>
      <c r="H304" t="str">
        <f t="shared" si="4"/>
        <v>KAR</v>
      </c>
    </row>
    <row r="305" spans="1:8" x14ac:dyDescent="0.25">
      <c r="A305" s="50" t="s">
        <v>659</v>
      </c>
      <c r="B305" s="4" t="s">
        <v>660</v>
      </c>
      <c r="C305" s="4" t="s">
        <v>179</v>
      </c>
      <c r="D305" s="4" t="s">
        <v>36</v>
      </c>
      <c r="E305" s="50" t="s">
        <v>31</v>
      </c>
      <c r="F305" s="7">
        <v>2</v>
      </c>
      <c r="G305" s="5">
        <v>1</v>
      </c>
      <c r="H305" t="str">
        <f t="shared" si="4"/>
        <v>BA</v>
      </c>
    </row>
    <row r="306" spans="1:8" x14ac:dyDescent="0.25">
      <c r="A306" s="50" t="s">
        <v>661</v>
      </c>
      <c r="B306" s="4" t="s">
        <v>662</v>
      </c>
      <c r="C306" s="4" t="s">
        <v>179</v>
      </c>
      <c r="D306" s="4" t="s">
        <v>36</v>
      </c>
      <c r="E306" s="50" t="s">
        <v>31</v>
      </c>
      <c r="F306" s="7">
        <v>3</v>
      </c>
      <c r="G306" s="9"/>
      <c r="H306" t="str">
        <f t="shared" si="4"/>
        <v>BA</v>
      </c>
    </row>
    <row r="307" spans="1:8" x14ac:dyDescent="0.25">
      <c r="A307" s="50" t="s">
        <v>663</v>
      </c>
      <c r="B307" s="4" t="s">
        <v>664</v>
      </c>
      <c r="C307" s="4" t="s">
        <v>120</v>
      </c>
      <c r="D307" s="4" t="s">
        <v>32</v>
      </c>
      <c r="E307" s="50" t="s">
        <v>31</v>
      </c>
      <c r="F307" s="8"/>
      <c r="G307" s="5">
        <v>3</v>
      </c>
      <c r="H307" t="str">
        <f t="shared" si="4"/>
        <v>KAR</v>
      </c>
    </row>
    <row r="308" spans="1:8" x14ac:dyDescent="0.25">
      <c r="A308" s="50" t="s">
        <v>665</v>
      </c>
      <c r="B308" s="4" t="s">
        <v>666</v>
      </c>
      <c r="C308" s="4" t="s">
        <v>120</v>
      </c>
      <c r="D308" s="4" t="s">
        <v>32</v>
      </c>
      <c r="E308" s="50" t="s">
        <v>31</v>
      </c>
      <c r="F308" s="8"/>
      <c r="G308" s="5">
        <v>3</v>
      </c>
      <c r="H308" t="str">
        <f t="shared" si="4"/>
        <v>KAR</v>
      </c>
    </row>
    <row r="309" spans="1:8" x14ac:dyDescent="0.25">
      <c r="A309" s="50" t="s">
        <v>667</v>
      </c>
      <c r="B309" s="4" t="s">
        <v>668</v>
      </c>
      <c r="C309" s="4" t="s">
        <v>120</v>
      </c>
      <c r="D309" s="4" t="s">
        <v>32</v>
      </c>
      <c r="E309" s="50" t="s">
        <v>31</v>
      </c>
      <c r="F309" s="8"/>
      <c r="G309" s="5">
        <v>3</v>
      </c>
      <c r="H309" t="str">
        <f t="shared" si="4"/>
        <v>KAR</v>
      </c>
    </row>
    <row r="310" spans="1:8" x14ac:dyDescent="0.25">
      <c r="A310" s="50" t="s">
        <v>669</v>
      </c>
      <c r="B310" s="4" t="s">
        <v>670</v>
      </c>
      <c r="C310" s="4" t="s">
        <v>120</v>
      </c>
      <c r="D310" s="4" t="s">
        <v>32</v>
      </c>
      <c r="E310" s="50" t="s">
        <v>31</v>
      </c>
      <c r="F310" s="8"/>
      <c r="G310" s="5">
        <v>3</v>
      </c>
      <c r="H310" t="str">
        <f t="shared" si="4"/>
        <v>KAR</v>
      </c>
    </row>
    <row r="311" spans="1:8" x14ac:dyDescent="0.25">
      <c r="A311" s="50" t="s">
        <v>671</v>
      </c>
      <c r="B311" s="4" t="s">
        <v>672</v>
      </c>
      <c r="C311" s="4" t="s">
        <v>201</v>
      </c>
      <c r="D311" s="4" t="s">
        <v>32</v>
      </c>
      <c r="E311" s="50" t="s">
        <v>31</v>
      </c>
      <c r="F311" s="8"/>
      <c r="G311" s="5">
        <v>3</v>
      </c>
      <c r="H311" t="str">
        <f t="shared" si="4"/>
        <v>KAR</v>
      </c>
    </row>
    <row r="312" spans="1:8" x14ac:dyDescent="0.25">
      <c r="A312" s="50" t="s">
        <v>673</v>
      </c>
      <c r="B312" s="4" t="s">
        <v>674</v>
      </c>
      <c r="C312" s="4" t="s">
        <v>35</v>
      </c>
      <c r="D312" s="4" t="s">
        <v>26</v>
      </c>
      <c r="E312" s="50" t="s">
        <v>31</v>
      </c>
      <c r="F312" s="7">
        <v>1</v>
      </c>
      <c r="G312" s="5">
        <v>2</v>
      </c>
      <c r="H312" t="str">
        <f t="shared" si="4"/>
        <v>RP</v>
      </c>
    </row>
    <row r="313" spans="1:8" x14ac:dyDescent="0.25">
      <c r="A313" s="50" t="s">
        <v>675</v>
      </c>
      <c r="B313" s="4" t="s">
        <v>676</v>
      </c>
      <c r="C313" s="4" t="s">
        <v>120</v>
      </c>
      <c r="D313" s="4" t="s">
        <v>32</v>
      </c>
      <c r="E313" s="50" t="s">
        <v>31</v>
      </c>
      <c r="F313" s="8"/>
      <c r="G313" s="5">
        <v>3</v>
      </c>
      <c r="H313" t="str">
        <f t="shared" si="4"/>
        <v>KAR</v>
      </c>
    </row>
    <row r="314" spans="1:8" x14ac:dyDescent="0.25">
      <c r="A314" s="50" t="s">
        <v>677</v>
      </c>
      <c r="B314" s="4" t="s">
        <v>678</v>
      </c>
      <c r="C314" s="4" t="s">
        <v>120</v>
      </c>
      <c r="D314" s="4" t="s">
        <v>32</v>
      </c>
      <c r="E314" s="50" t="s">
        <v>31</v>
      </c>
      <c r="F314" s="8"/>
      <c r="G314" s="5">
        <v>3</v>
      </c>
      <c r="H314" t="str">
        <f t="shared" si="4"/>
        <v>KAR</v>
      </c>
    </row>
    <row r="315" spans="1:8" x14ac:dyDescent="0.25">
      <c r="A315" s="50" t="s">
        <v>679</v>
      </c>
      <c r="B315" s="4" t="s">
        <v>680</v>
      </c>
      <c r="C315" s="4" t="s">
        <v>120</v>
      </c>
      <c r="D315" s="4" t="s">
        <v>32</v>
      </c>
      <c r="E315" s="50" t="s">
        <v>31</v>
      </c>
      <c r="F315" s="8"/>
      <c r="G315" s="5">
        <v>3</v>
      </c>
      <c r="H315" t="str">
        <f t="shared" si="4"/>
        <v>KAR</v>
      </c>
    </row>
    <row r="316" spans="1:8" x14ac:dyDescent="0.25">
      <c r="A316" s="50" t="s">
        <v>681</v>
      </c>
      <c r="B316" s="4" t="s">
        <v>682</v>
      </c>
      <c r="C316" s="4" t="s">
        <v>120</v>
      </c>
      <c r="D316" s="4" t="s">
        <v>32</v>
      </c>
      <c r="E316" s="50" t="s">
        <v>31</v>
      </c>
      <c r="F316" s="8"/>
      <c r="G316" s="5">
        <v>3</v>
      </c>
      <c r="H316" t="str">
        <f t="shared" si="4"/>
        <v>KAR</v>
      </c>
    </row>
    <row r="317" spans="1:8" x14ac:dyDescent="0.25">
      <c r="A317" s="50" t="s">
        <v>683</v>
      </c>
      <c r="B317" s="4" t="s">
        <v>684</v>
      </c>
      <c r="C317" s="4" t="s">
        <v>120</v>
      </c>
      <c r="D317" s="4" t="s">
        <v>32</v>
      </c>
      <c r="E317" s="50" t="s">
        <v>31</v>
      </c>
      <c r="F317" s="8"/>
      <c r="G317" s="5">
        <v>3</v>
      </c>
      <c r="H317" t="str">
        <f t="shared" si="4"/>
        <v>KAR</v>
      </c>
    </row>
    <row r="318" spans="1:8" x14ac:dyDescent="0.25">
      <c r="A318" s="50" t="s">
        <v>685</v>
      </c>
      <c r="B318" s="4" t="s">
        <v>686</v>
      </c>
      <c r="C318" s="4" t="s">
        <v>201</v>
      </c>
      <c r="D318" s="4" t="s">
        <v>32</v>
      </c>
      <c r="E318" s="50" t="s">
        <v>31</v>
      </c>
      <c r="F318" s="8"/>
      <c r="G318" s="5">
        <v>3</v>
      </c>
      <c r="H318" t="str">
        <f t="shared" si="4"/>
        <v>KAR</v>
      </c>
    </row>
    <row r="319" spans="1:8" x14ac:dyDescent="0.25">
      <c r="A319" s="50" t="s">
        <v>687</v>
      </c>
      <c r="B319" s="4" t="s">
        <v>688</v>
      </c>
      <c r="C319" s="4" t="s">
        <v>120</v>
      </c>
      <c r="D319" s="4" t="s">
        <v>32</v>
      </c>
      <c r="E319" s="50" t="s">
        <v>31</v>
      </c>
      <c r="F319" s="8"/>
      <c r="G319" s="5">
        <v>3</v>
      </c>
      <c r="H319" t="str">
        <f t="shared" si="4"/>
        <v>KAR</v>
      </c>
    </row>
    <row r="320" spans="1:8" x14ac:dyDescent="0.25">
      <c r="A320" s="50" t="s">
        <v>689</v>
      </c>
      <c r="B320" s="4" t="s">
        <v>690</v>
      </c>
      <c r="C320" s="4" t="s">
        <v>120</v>
      </c>
      <c r="D320" s="4" t="s">
        <v>32</v>
      </c>
      <c r="E320" s="50" t="s">
        <v>31</v>
      </c>
      <c r="F320" s="8"/>
      <c r="G320" s="5">
        <v>3</v>
      </c>
      <c r="H320" t="str">
        <f t="shared" si="4"/>
        <v>KAR</v>
      </c>
    </row>
    <row r="321" spans="1:8" x14ac:dyDescent="0.25">
      <c r="A321" s="50" t="s">
        <v>691</v>
      </c>
      <c r="B321" s="4" t="s">
        <v>692</v>
      </c>
      <c r="C321" s="4" t="s">
        <v>179</v>
      </c>
      <c r="D321" s="4" t="s">
        <v>36</v>
      </c>
      <c r="E321" s="50" t="s">
        <v>31</v>
      </c>
      <c r="F321" s="8"/>
      <c r="G321" s="5">
        <v>3</v>
      </c>
      <c r="H321" t="str">
        <f t="shared" si="4"/>
        <v>BA</v>
      </c>
    </row>
    <row r="322" spans="1:8" x14ac:dyDescent="0.25">
      <c r="A322" s="50" t="s">
        <v>693</v>
      </c>
      <c r="B322" s="4" t="s">
        <v>694</v>
      </c>
      <c r="C322" s="4" t="s">
        <v>35</v>
      </c>
      <c r="D322" s="4" t="s">
        <v>26</v>
      </c>
      <c r="E322" s="50" t="s">
        <v>31</v>
      </c>
      <c r="F322" s="8"/>
      <c r="G322" s="5">
        <v>3</v>
      </c>
      <c r="H322" t="str">
        <f t="shared" si="4"/>
        <v>RP</v>
      </c>
    </row>
    <row r="323" spans="1:8" x14ac:dyDescent="0.25">
      <c r="A323" s="50" t="s">
        <v>695</v>
      </c>
      <c r="B323" s="4" t="s">
        <v>696</v>
      </c>
      <c r="C323" s="4" t="s">
        <v>94</v>
      </c>
      <c r="D323" s="4" t="s">
        <v>36</v>
      </c>
      <c r="E323" s="50" t="s">
        <v>31</v>
      </c>
      <c r="F323" s="8"/>
      <c r="G323" s="5">
        <v>3</v>
      </c>
      <c r="H323" t="str">
        <f t="shared" si="4"/>
        <v>BA</v>
      </c>
    </row>
    <row r="324" spans="1:8" x14ac:dyDescent="0.25">
      <c r="A324" s="50" t="s">
        <v>697</v>
      </c>
      <c r="B324" s="4" t="s">
        <v>698</v>
      </c>
      <c r="C324" s="4" t="s">
        <v>40</v>
      </c>
      <c r="D324" s="4" t="s">
        <v>26</v>
      </c>
      <c r="E324" s="50" t="s">
        <v>31</v>
      </c>
      <c r="F324" s="8"/>
      <c r="G324" s="5">
        <v>3</v>
      </c>
      <c r="H324" t="str">
        <f t="shared" ref="H324:H387" si="5">VLOOKUP(D324,$K$1:$L$9,2,0)</f>
        <v>RP</v>
      </c>
    </row>
    <row r="325" spans="1:8" x14ac:dyDescent="0.25">
      <c r="A325" s="50" t="s">
        <v>699</v>
      </c>
      <c r="B325" s="4" t="s">
        <v>700</v>
      </c>
      <c r="C325" s="4" t="s">
        <v>30</v>
      </c>
      <c r="D325" s="4" t="s">
        <v>50</v>
      </c>
      <c r="E325" s="50" t="s">
        <v>31</v>
      </c>
      <c r="F325" s="8"/>
      <c r="G325" s="5">
        <v>3</v>
      </c>
      <c r="H325" t="str">
        <f t="shared" si="5"/>
        <v>KG</v>
      </c>
    </row>
    <row r="326" spans="1:8" x14ac:dyDescent="0.25">
      <c r="A326" s="50" t="s">
        <v>701</v>
      </c>
      <c r="B326" s="4" t="s">
        <v>702</v>
      </c>
      <c r="C326" s="4" t="s">
        <v>120</v>
      </c>
      <c r="D326" s="4" t="s">
        <v>32</v>
      </c>
      <c r="E326" s="50" t="s">
        <v>31</v>
      </c>
      <c r="F326" s="8"/>
      <c r="G326" s="5">
        <v>3</v>
      </c>
      <c r="H326" t="str">
        <f t="shared" si="5"/>
        <v>KAR</v>
      </c>
    </row>
    <row r="327" spans="1:8" x14ac:dyDescent="0.25">
      <c r="A327" s="50" t="s">
        <v>703</v>
      </c>
      <c r="B327" s="4" t="s">
        <v>704</v>
      </c>
      <c r="C327" s="4" t="s">
        <v>120</v>
      </c>
      <c r="D327" s="4" t="s">
        <v>32</v>
      </c>
      <c r="E327" s="50" t="s">
        <v>31</v>
      </c>
      <c r="F327" s="8"/>
      <c r="G327" s="5">
        <v>3</v>
      </c>
      <c r="H327" t="str">
        <f t="shared" si="5"/>
        <v>KAR</v>
      </c>
    </row>
    <row r="328" spans="1:8" x14ac:dyDescent="0.25">
      <c r="A328" s="50" t="s">
        <v>705</v>
      </c>
      <c r="B328" s="4" t="s">
        <v>706</v>
      </c>
      <c r="C328" s="4" t="s">
        <v>30</v>
      </c>
      <c r="D328" s="4" t="s">
        <v>18</v>
      </c>
      <c r="E328" s="50" t="s">
        <v>31</v>
      </c>
      <c r="F328" s="8"/>
      <c r="G328" s="5">
        <v>3</v>
      </c>
      <c r="H328" t="str">
        <f t="shared" si="5"/>
        <v>ST</v>
      </c>
    </row>
    <row r="329" spans="1:8" x14ac:dyDescent="0.25">
      <c r="A329" s="50" t="s">
        <v>707</v>
      </c>
      <c r="B329" s="4" t="s">
        <v>708</v>
      </c>
      <c r="C329" s="4" t="s">
        <v>30</v>
      </c>
      <c r="D329" s="4" t="s">
        <v>18</v>
      </c>
      <c r="E329" s="50" t="s">
        <v>31</v>
      </c>
      <c r="F329" s="7">
        <v>1</v>
      </c>
      <c r="G329" s="5">
        <v>2</v>
      </c>
      <c r="H329" t="str">
        <f t="shared" si="5"/>
        <v>ST</v>
      </c>
    </row>
    <row r="330" spans="1:8" x14ac:dyDescent="0.25">
      <c r="A330" s="50" t="s">
        <v>709</v>
      </c>
      <c r="B330" s="4" t="s">
        <v>710</v>
      </c>
      <c r="C330" s="4" t="s">
        <v>30</v>
      </c>
      <c r="D330" s="4" t="s">
        <v>18</v>
      </c>
      <c r="E330" s="50" t="s">
        <v>31</v>
      </c>
      <c r="F330" s="7">
        <v>2</v>
      </c>
      <c r="G330" s="5">
        <v>1</v>
      </c>
      <c r="H330" t="str">
        <f t="shared" si="5"/>
        <v>ST</v>
      </c>
    </row>
    <row r="331" spans="1:8" x14ac:dyDescent="0.25">
      <c r="A331" s="50" t="s">
        <v>711</v>
      </c>
      <c r="B331" s="4" t="s">
        <v>712</v>
      </c>
      <c r="C331" s="4" t="s">
        <v>120</v>
      </c>
      <c r="D331" s="4" t="s">
        <v>32</v>
      </c>
      <c r="E331" s="50" t="s">
        <v>31</v>
      </c>
      <c r="F331" s="8"/>
      <c r="G331" s="5">
        <v>3</v>
      </c>
      <c r="H331" t="str">
        <f t="shared" si="5"/>
        <v>KAR</v>
      </c>
    </row>
    <row r="332" spans="1:8" x14ac:dyDescent="0.25">
      <c r="A332" s="50" t="s">
        <v>713</v>
      </c>
      <c r="B332" s="4" t="s">
        <v>714</v>
      </c>
      <c r="C332" s="4" t="s">
        <v>120</v>
      </c>
      <c r="D332" s="4" t="s">
        <v>32</v>
      </c>
      <c r="E332" s="50" t="s">
        <v>31</v>
      </c>
      <c r="F332" s="7">
        <v>1</v>
      </c>
      <c r="G332" s="5">
        <v>2</v>
      </c>
      <c r="H332" t="str">
        <f t="shared" si="5"/>
        <v>KAR</v>
      </c>
    </row>
    <row r="333" spans="1:8" x14ac:dyDescent="0.25">
      <c r="A333" s="50" t="s">
        <v>715</v>
      </c>
      <c r="B333" s="4" t="s">
        <v>716</v>
      </c>
      <c r="C333" s="4" t="s">
        <v>120</v>
      </c>
      <c r="D333" s="4" t="s">
        <v>32</v>
      </c>
      <c r="E333" s="50" t="s">
        <v>31</v>
      </c>
      <c r="F333" s="7">
        <v>1</v>
      </c>
      <c r="G333" s="5">
        <v>2</v>
      </c>
      <c r="H333" t="str">
        <f t="shared" si="5"/>
        <v>KAR</v>
      </c>
    </row>
    <row r="334" spans="1:8" x14ac:dyDescent="0.25">
      <c r="A334" s="50" t="s">
        <v>717</v>
      </c>
      <c r="B334" s="4" t="s">
        <v>718</v>
      </c>
      <c r="C334" s="4" t="s">
        <v>120</v>
      </c>
      <c r="D334" s="4" t="s">
        <v>32</v>
      </c>
      <c r="E334" s="50" t="s">
        <v>31</v>
      </c>
      <c r="F334" s="7">
        <v>1</v>
      </c>
      <c r="G334" s="5">
        <v>2</v>
      </c>
      <c r="H334" t="str">
        <f t="shared" si="5"/>
        <v>KAR</v>
      </c>
    </row>
    <row r="335" spans="1:8" x14ac:dyDescent="0.25">
      <c r="A335" s="50" t="s">
        <v>719</v>
      </c>
      <c r="B335" s="4" t="s">
        <v>720</v>
      </c>
      <c r="C335" s="4" t="s">
        <v>35</v>
      </c>
      <c r="D335" s="4" t="s">
        <v>26</v>
      </c>
      <c r="E335" s="50" t="s">
        <v>31</v>
      </c>
      <c r="F335" s="7">
        <v>1</v>
      </c>
      <c r="G335" s="5">
        <v>2</v>
      </c>
      <c r="H335" t="str">
        <f t="shared" si="5"/>
        <v>RP</v>
      </c>
    </row>
    <row r="336" spans="1:8" x14ac:dyDescent="0.25">
      <c r="A336" s="50" t="s">
        <v>721</v>
      </c>
      <c r="B336" s="4" t="s">
        <v>722</v>
      </c>
      <c r="C336" s="4" t="s">
        <v>120</v>
      </c>
      <c r="D336" s="4" t="s">
        <v>32</v>
      </c>
      <c r="E336" s="50" t="s">
        <v>31</v>
      </c>
      <c r="F336" s="7">
        <v>1</v>
      </c>
      <c r="G336" s="5">
        <v>2</v>
      </c>
      <c r="H336" t="str">
        <f t="shared" si="5"/>
        <v>KAR</v>
      </c>
    </row>
    <row r="337" spans="1:8" x14ac:dyDescent="0.25">
      <c r="A337" s="50" t="s">
        <v>723</v>
      </c>
      <c r="B337" s="4" t="s">
        <v>724</v>
      </c>
      <c r="C337" s="4" t="s">
        <v>35</v>
      </c>
      <c r="D337" s="4" t="s">
        <v>26</v>
      </c>
      <c r="E337" s="50" t="s">
        <v>31</v>
      </c>
      <c r="F337" s="7">
        <v>1</v>
      </c>
      <c r="G337" s="5">
        <v>2</v>
      </c>
      <c r="H337" t="str">
        <f t="shared" si="5"/>
        <v>RP</v>
      </c>
    </row>
    <row r="338" spans="1:8" x14ac:dyDescent="0.25">
      <c r="A338" s="50" t="s">
        <v>725</v>
      </c>
      <c r="B338" s="4" t="s">
        <v>726</v>
      </c>
      <c r="C338" s="4" t="s">
        <v>94</v>
      </c>
      <c r="D338" s="4" t="s">
        <v>32</v>
      </c>
      <c r="E338" s="50" t="s">
        <v>31</v>
      </c>
      <c r="F338" s="8"/>
      <c r="G338" s="5">
        <v>3</v>
      </c>
      <c r="H338" t="str">
        <f t="shared" si="5"/>
        <v>KAR</v>
      </c>
    </row>
    <row r="339" spans="1:8" x14ac:dyDescent="0.25">
      <c r="A339" s="50" t="s">
        <v>727</v>
      </c>
      <c r="B339" s="4" t="s">
        <v>728</v>
      </c>
      <c r="C339" s="4" t="s">
        <v>94</v>
      </c>
      <c r="D339" s="4" t="s">
        <v>32</v>
      </c>
      <c r="E339" s="50" t="s">
        <v>31</v>
      </c>
      <c r="F339" s="8"/>
      <c r="G339" s="5">
        <v>3</v>
      </c>
      <c r="H339" t="str">
        <f t="shared" si="5"/>
        <v>KAR</v>
      </c>
    </row>
    <row r="340" spans="1:8" x14ac:dyDescent="0.25">
      <c r="A340" s="50" t="s">
        <v>729</v>
      </c>
      <c r="B340" s="4" t="s">
        <v>730</v>
      </c>
      <c r="C340" s="4" t="s">
        <v>94</v>
      </c>
      <c r="D340" s="4" t="s">
        <v>36</v>
      </c>
      <c r="E340" s="50" t="s">
        <v>31</v>
      </c>
      <c r="F340" s="7">
        <v>1</v>
      </c>
      <c r="G340" s="5">
        <v>2</v>
      </c>
      <c r="H340" t="str">
        <f t="shared" si="5"/>
        <v>BA</v>
      </c>
    </row>
    <row r="341" spans="1:8" x14ac:dyDescent="0.25">
      <c r="A341" s="50" t="s">
        <v>731</v>
      </c>
      <c r="B341" s="4" t="s">
        <v>732</v>
      </c>
      <c r="C341" s="4" t="s">
        <v>120</v>
      </c>
      <c r="D341" s="4" t="s">
        <v>32</v>
      </c>
      <c r="E341" s="50" t="s">
        <v>31</v>
      </c>
      <c r="F341" s="8"/>
      <c r="G341" s="5">
        <v>3</v>
      </c>
      <c r="H341" t="str">
        <f t="shared" si="5"/>
        <v>KAR</v>
      </c>
    </row>
    <row r="342" spans="1:8" x14ac:dyDescent="0.25">
      <c r="A342" s="50" t="s">
        <v>733</v>
      </c>
      <c r="B342" s="4" t="s">
        <v>734</v>
      </c>
      <c r="C342" s="4" t="s">
        <v>120</v>
      </c>
      <c r="D342" s="4" t="s">
        <v>32</v>
      </c>
      <c r="E342" s="50" t="s">
        <v>31</v>
      </c>
      <c r="F342" s="8"/>
      <c r="G342" s="5">
        <v>3</v>
      </c>
      <c r="H342" t="str">
        <f t="shared" si="5"/>
        <v>KAR</v>
      </c>
    </row>
    <row r="343" spans="1:8" x14ac:dyDescent="0.25">
      <c r="A343" s="50" t="s">
        <v>735</v>
      </c>
      <c r="B343" s="4" t="s">
        <v>736</v>
      </c>
      <c r="C343" s="4" t="s">
        <v>94</v>
      </c>
      <c r="D343" s="4" t="s">
        <v>36</v>
      </c>
      <c r="E343" s="50" t="s">
        <v>31</v>
      </c>
      <c r="F343" s="7">
        <v>2</v>
      </c>
      <c r="G343" s="5">
        <v>1</v>
      </c>
      <c r="H343" t="str">
        <f t="shared" si="5"/>
        <v>BA</v>
      </c>
    </row>
    <row r="344" spans="1:8" x14ac:dyDescent="0.25">
      <c r="A344" s="50" t="s">
        <v>737</v>
      </c>
      <c r="B344" s="4" t="s">
        <v>738</v>
      </c>
      <c r="C344" s="4" t="s">
        <v>120</v>
      </c>
      <c r="D344" s="4" t="s">
        <v>32</v>
      </c>
      <c r="E344" s="50" t="s">
        <v>31</v>
      </c>
      <c r="F344" s="8"/>
      <c r="G344" s="5">
        <v>3</v>
      </c>
      <c r="H344" t="str">
        <f t="shared" si="5"/>
        <v>KAR</v>
      </c>
    </row>
    <row r="345" spans="1:8" x14ac:dyDescent="0.25">
      <c r="A345" s="50" t="s">
        <v>739</v>
      </c>
      <c r="B345" s="4" t="s">
        <v>740</v>
      </c>
      <c r="C345" s="4" t="s">
        <v>120</v>
      </c>
      <c r="D345" s="4" t="s">
        <v>32</v>
      </c>
      <c r="E345" s="50" t="s">
        <v>31</v>
      </c>
      <c r="F345" s="8"/>
      <c r="G345" s="5">
        <v>3</v>
      </c>
      <c r="H345" t="str">
        <f t="shared" si="5"/>
        <v>KAR</v>
      </c>
    </row>
    <row r="346" spans="1:8" x14ac:dyDescent="0.25">
      <c r="A346" s="50" t="s">
        <v>741</v>
      </c>
      <c r="B346" s="4" t="s">
        <v>742</v>
      </c>
      <c r="C346" s="4" t="s">
        <v>120</v>
      </c>
      <c r="D346" s="4" t="s">
        <v>32</v>
      </c>
      <c r="E346" s="50" t="s">
        <v>31</v>
      </c>
      <c r="F346" s="8"/>
      <c r="G346" s="5">
        <v>3</v>
      </c>
      <c r="H346" t="str">
        <f t="shared" si="5"/>
        <v>KAR</v>
      </c>
    </row>
    <row r="347" spans="1:8" x14ac:dyDescent="0.25">
      <c r="A347" s="50" t="s">
        <v>743</v>
      </c>
      <c r="B347" s="4" t="s">
        <v>744</v>
      </c>
      <c r="C347" s="4" t="s">
        <v>120</v>
      </c>
      <c r="D347" s="4" t="s">
        <v>32</v>
      </c>
      <c r="E347" s="50" t="s">
        <v>31</v>
      </c>
      <c r="F347" s="8"/>
      <c r="G347" s="5">
        <v>3</v>
      </c>
      <c r="H347" t="str">
        <f t="shared" si="5"/>
        <v>KAR</v>
      </c>
    </row>
    <row r="348" spans="1:8" x14ac:dyDescent="0.25">
      <c r="A348" s="50" t="s">
        <v>745</v>
      </c>
      <c r="B348" s="4" t="s">
        <v>746</v>
      </c>
      <c r="C348" s="4" t="s">
        <v>30</v>
      </c>
      <c r="D348" s="4" t="s">
        <v>18</v>
      </c>
      <c r="E348" s="50" t="s">
        <v>31</v>
      </c>
      <c r="F348" s="7">
        <v>2</v>
      </c>
      <c r="G348" s="5">
        <v>1</v>
      </c>
      <c r="H348" t="str">
        <f t="shared" si="5"/>
        <v>ST</v>
      </c>
    </row>
    <row r="349" spans="1:8" x14ac:dyDescent="0.25">
      <c r="A349" s="50" t="s">
        <v>747</v>
      </c>
      <c r="B349" s="4" t="s">
        <v>748</v>
      </c>
      <c r="C349" s="4" t="s">
        <v>179</v>
      </c>
      <c r="D349" s="4" t="s">
        <v>36</v>
      </c>
      <c r="E349" s="50" t="s">
        <v>31</v>
      </c>
      <c r="F349" s="7">
        <v>1</v>
      </c>
      <c r="G349" s="5">
        <v>2</v>
      </c>
      <c r="H349" t="str">
        <f t="shared" si="5"/>
        <v>BA</v>
      </c>
    </row>
    <row r="350" spans="1:8" x14ac:dyDescent="0.25">
      <c r="A350" s="50" t="s">
        <v>749</v>
      </c>
      <c r="B350" s="4" t="s">
        <v>750</v>
      </c>
      <c r="C350" s="4" t="s">
        <v>179</v>
      </c>
      <c r="D350" s="4" t="s">
        <v>36</v>
      </c>
      <c r="E350" s="50" t="s">
        <v>31</v>
      </c>
      <c r="F350" s="7">
        <v>1</v>
      </c>
      <c r="G350" s="5">
        <v>2</v>
      </c>
      <c r="H350" t="str">
        <f t="shared" si="5"/>
        <v>BA</v>
      </c>
    </row>
    <row r="351" spans="1:8" x14ac:dyDescent="0.25">
      <c r="A351" s="50" t="s">
        <v>751</v>
      </c>
      <c r="B351" s="4" t="s">
        <v>752</v>
      </c>
      <c r="C351" s="4" t="s">
        <v>120</v>
      </c>
      <c r="D351" s="4" t="s">
        <v>32</v>
      </c>
      <c r="E351" s="50" t="s">
        <v>31</v>
      </c>
      <c r="F351" s="8"/>
      <c r="G351" s="5">
        <v>3</v>
      </c>
      <c r="H351" t="str">
        <f t="shared" si="5"/>
        <v>KAR</v>
      </c>
    </row>
    <row r="352" spans="1:8" x14ac:dyDescent="0.25">
      <c r="A352" s="50" t="s">
        <v>753</v>
      </c>
      <c r="B352" s="4" t="s">
        <v>754</v>
      </c>
      <c r="C352" s="4" t="s">
        <v>120</v>
      </c>
      <c r="D352" s="4" t="s">
        <v>32</v>
      </c>
      <c r="E352" s="50" t="s">
        <v>31</v>
      </c>
      <c r="F352" s="8"/>
      <c r="G352" s="5">
        <v>3</v>
      </c>
      <c r="H352" t="str">
        <f t="shared" si="5"/>
        <v>KAR</v>
      </c>
    </row>
    <row r="353" spans="1:8" x14ac:dyDescent="0.25">
      <c r="A353" s="50" t="s">
        <v>755</v>
      </c>
      <c r="B353" s="4" t="s">
        <v>756</v>
      </c>
      <c r="C353" s="4" t="s">
        <v>75</v>
      </c>
      <c r="D353" s="4" t="s">
        <v>47</v>
      </c>
      <c r="E353" s="50" t="s">
        <v>31</v>
      </c>
      <c r="F353" s="8"/>
      <c r="G353" s="5">
        <v>3</v>
      </c>
      <c r="H353" t="str">
        <f t="shared" si="5"/>
        <v>COL</v>
      </c>
    </row>
    <row r="354" spans="1:8" x14ac:dyDescent="0.25">
      <c r="A354" s="50" t="s">
        <v>757</v>
      </c>
      <c r="B354" s="4" t="s">
        <v>758</v>
      </c>
      <c r="C354" s="4" t="s">
        <v>75</v>
      </c>
      <c r="D354" s="4" t="s">
        <v>47</v>
      </c>
      <c r="E354" s="50" t="s">
        <v>31</v>
      </c>
      <c r="F354" s="8"/>
      <c r="G354" s="5">
        <v>3</v>
      </c>
      <c r="H354" t="str">
        <f t="shared" si="5"/>
        <v>COL</v>
      </c>
    </row>
    <row r="355" spans="1:8" x14ac:dyDescent="0.25">
      <c r="A355" s="50" t="s">
        <v>759</v>
      </c>
      <c r="B355" s="4" t="s">
        <v>760</v>
      </c>
      <c r="C355" s="4" t="s">
        <v>75</v>
      </c>
      <c r="D355" s="4" t="s">
        <v>47</v>
      </c>
      <c r="E355" s="50" t="s">
        <v>31</v>
      </c>
      <c r="F355" s="8"/>
      <c r="G355" s="5">
        <v>3</v>
      </c>
      <c r="H355" t="str">
        <f t="shared" si="5"/>
        <v>COL</v>
      </c>
    </row>
    <row r="356" spans="1:8" x14ac:dyDescent="0.25">
      <c r="A356" s="50" t="s">
        <v>761</v>
      </c>
      <c r="B356" s="4" t="s">
        <v>762</v>
      </c>
      <c r="C356" s="4" t="s">
        <v>75</v>
      </c>
      <c r="D356" s="4" t="s">
        <v>47</v>
      </c>
      <c r="E356" s="50" t="s">
        <v>31</v>
      </c>
      <c r="F356" s="8"/>
      <c r="G356" s="5">
        <v>3</v>
      </c>
      <c r="H356" t="str">
        <f t="shared" si="5"/>
        <v>COL</v>
      </c>
    </row>
    <row r="357" spans="1:8" x14ac:dyDescent="0.25">
      <c r="A357" s="50" t="s">
        <v>763</v>
      </c>
      <c r="B357" s="4" t="s">
        <v>764</v>
      </c>
      <c r="C357" s="4" t="s">
        <v>75</v>
      </c>
      <c r="D357" s="4" t="s">
        <v>47</v>
      </c>
      <c r="E357" s="50" t="s">
        <v>31</v>
      </c>
      <c r="F357" s="8"/>
      <c r="G357" s="5">
        <v>3</v>
      </c>
      <c r="H357" t="str">
        <f t="shared" si="5"/>
        <v>COL</v>
      </c>
    </row>
    <row r="358" spans="1:8" x14ac:dyDescent="0.25">
      <c r="A358" s="50" t="s">
        <v>765</v>
      </c>
      <c r="B358" s="4" t="s">
        <v>766</v>
      </c>
      <c r="C358" s="4" t="s">
        <v>75</v>
      </c>
      <c r="D358" s="4" t="s">
        <v>47</v>
      </c>
      <c r="E358" s="50" t="s">
        <v>31</v>
      </c>
      <c r="F358" s="8"/>
      <c r="G358" s="5">
        <v>3</v>
      </c>
      <c r="H358" t="str">
        <f t="shared" si="5"/>
        <v>COL</v>
      </c>
    </row>
    <row r="359" spans="1:8" x14ac:dyDescent="0.25">
      <c r="A359" s="50" t="s">
        <v>767</v>
      </c>
      <c r="B359" s="4" t="s">
        <v>768</v>
      </c>
      <c r="C359" s="4" t="s">
        <v>75</v>
      </c>
      <c r="D359" s="4" t="s">
        <v>47</v>
      </c>
      <c r="E359" s="50" t="s">
        <v>31</v>
      </c>
      <c r="F359" s="8"/>
      <c r="G359" s="5">
        <v>3</v>
      </c>
      <c r="H359" t="str">
        <f t="shared" si="5"/>
        <v>COL</v>
      </c>
    </row>
    <row r="360" spans="1:8" x14ac:dyDescent="0.25">
      <c r="A360" s="50" t="s">
        <v>769</v>
      </c>
      <c r="B360" s="4" t="s">
        <v>770</v>
      </c>
      <c r="C360" s="4" t="s">
        <v>75</v>
      </c>
      <c r="D360" s="4" t="s">
        <v>47</v>
      </c>
      <c r="E360" s="50" t="s">
        <v>31</v>
      </c>
      <c r="F360" s="8"/>
      <c r="G360" s="5">
        <v>3</v>
      </c>
      <c r="H360" t="str">
        <f t="shared" si="5"/>
        <v>COL</v>
      </c>
    </row>
    <row r="361" spans="1:8" x14ac:dyDescent="0.25">
      <c r="A361" s="50" t="s">
        <v>771</v>
      </c>
      <c r="B361" s="4" t="s">
        <v>772</v>
      </c>
      <c r="C361" s="4" t="s">
        <v>160</v>
      </c>
      <c r="D361" s="4" t="s">
        <v>47</v>
      </c>
      <c r="E361" s="50" t="s">
        <v>31</v>
      </c>
      <c r="F361" s="8"/>
      <c r="G361" s="5">
        <v>3</v>
      </c>
      <c r="H361" t="str">
        <f t="shared" si="5"/>
        <v>COL</v>
      </c>
    </row>
    <row r="362" spans="1:8" x14ac:dyDescent="0.25">
      <c r="A362" s="50" t="s">
        <v>773</v>
      </c>
      <c r="B362" s="4" t="s">
        <v>774</v>
      </c>
      <c r="C362" s="4" t="s">
        <v>120</v>
      </c>
      <c r="D362" s="4" t="s">
        <v>47</v>
      </c>
      <c r="E362" s="50" t="s">
        <v>31</v>
      </c>
      <c r="F362" s="8"/>
      <c r="G362" s="5">
        <v>3</v>
      </c>
      <c r="H362" t="str">
        <f t="shared" si="5"/>
        <v>COL</v>
      </c>
    </row>
    <row r="363" spans="1:8" x14ac:dyDescent="0.25">
      <c r="A363" s="50" t="s">
        <v>775</v>
      </c>
      <c r="B363" s="4" t="s">
        <v>776</v>
      </c>
      <c r="C363" s="4" t="s">
        <v>120</v>
      </c>
      <c r="D363" s="4" t="s">
        <v>47</v>
      </c>
      <c r="E363" s="50" t="s">
        <v>31</v>
      </c>
      <c r="F363" s="8"/>
      <c r="G363" s="5">
        <v>3</v>
      </c>
      <c r="H363" t="str">
        <f t="shared" si="5"/>
        <v>COL</v>
      </c>
    </row>
    <row r="364" spans="1:8" x14ac:dyDescent="0.25">
      <c r="A364" s="50" t="s">
        <v>777</v>
      </c>
      <c r="B364" s="4" t="s">
        <v>778</v>
      </c>
      <c r="C364" s="4" t="s">
        <v>143</v>
      </c>
      <c r="D364" s="4" t="s">
        <v>47</v>
      </c>
      <c r="E364" s="50" t="s">
        <v>31</v>
      </c>
      <c r="F364" s="8"/>
      <c r="G364" s="5">
        <v>3</v>
      </c>
      <c r="H364" t="str">
        <f t="shared" si="5"/>
        <v>COL</v>
      </c>
    </row>
    <row r="365" spans="1:8" x14ac:dyDescent="0.25">
      <c r="A365" s="50" t="s">
        <v>779</v>
      </c>
      <c r="B365" s="4" t="s">
        <v>780</v>
      </c>
      <c r="C365" s="4" t="s">
        <v>160</v>
      </c>
      <c r="D365" s="4" t="s">
        <v>47</v>
      </c>
      <c r="E365" s="50" t="s">
        <v>31</v>
      </c>
      <c r="F365" s="8"/>
      <c r="G365" s="5">
        <v>3</v>
      </c>
      <c r="H365" t="str">
        <f t="shared" si="5"/>
        <v>COL</v>
      </c>
    </row>
    <row r="366" spans="1:8" x14ac:dyDescent="0.25">
      <c r="A366" s="50" t="s">
        <v>781</v>
      </c>
      <c r="B366" s="4" t="s">
        <v>782</v>
      </c>
      <c r="C366" s="4" t="s">
        <v>120</v>
      </c>
      <c r="D366" s="4" t="s">
        <v>47</v>
      </c>
      <c r="E366" s="50" t="s">
        <v>31</v>
      </c>
      <c r="F366" s="8"/>
      <c r="G366" s="5">
        <v>3</v>
      </c>
      <c r="H366" t="str">
        <f t="shared" si="5"/>
        <v>COL</v>
      </c>
    </row>
    <row r="367" spans="1:8" x14ac:dyDescent="0.25">
      <c r="A367" s="50" t="s">
        <v>783</v>
      </c>
      <c r="B367" s="4" t="s">
        <v>784</v>
      </c>
      <c r="C367" s="4" t="s">
        <v>120</v>
      </c>
      <c r="D367" s="4" t="s">
        <v>47</v>
      </c>
      <c r="E367" s="50" t="s">
        <v>31</v>
      </c>
      <c r="F367" s="8"/>
      <c r="G367" s="5">
        <v>2</v>
      </c>
      <c r="H367" t="str">
        <f t="shared" si="5"/>
        <v>COL</v>
      </c>
    </row>
    <row r="368" spans="1:8" x14ac:dyDescent="0.25">
      <c r="A368" s="50" t="s">
        <v>785</v>
      </c>
      <c r="B368" s="4" t="s">
        <v>786</v>
      </c>
      <c r="C368" s="4" t="s">
        <v>75</v>
      </c>
      <c r="D368" s="4" t="s">
        <v>47</v>
      </c>
      <c r="E368" s="50" t="s">
        <v>31</v>
      </c>
      <c r="F368" s="8"/>
      <c r="G368" s="5">
        <v>3</v>
      </c>
      <c r="H368" t="str">
        <f t="shared" si="5"/>
        <v>COL</v>
      </c>
    </row>
    <row r="369" spans="1:8" x14ac:dyDescent="0.25">
      <c r="A369" s="50" t="s">
        <v>787</v>
      </c>
      <c r="B369" s="4" t="s">
        <v>788</v>
      </c>
      <c r="C369" s="4" t="s">
        <v>75</v>
      </c>
      <c r="D369" s="4" t="s">
        <v>47</v>
      </c>
      <c r="E369" s="50" t="s">
        <v>31</v>
      </c>
      <c r="F369" s="8"/>
      <c r="G369" s="5">
        <v>3</v>
      </c>
      <c r="H369" t="str">
        <f t="shared" si="5"/>
        <v>COL</v>
      </c>
    </row>
    <row r="370" spans="1:8" x14ac:dyDescent="0.25">
      <c r="A370" s="50" t="s">
        <v>789</v>
      </c>
      <c r="B370" s="4" t="s">
        <v>1810</v>
      </c>
      <c r="C370" s="4" t="s">
        <v>120</v>
      </c>
      <c r="D370" s="4" t="s">
        <v>47</v>
      </c>
      <c r="E370" s="50" t="s">
        <v>31</v>
      </c>
      <c r="F370" s="8"/>
      <c r="G370" s="5">
        <v>3</v>
      </c>
      <c r="H370" t="str">
        <f t="shared" si="5"/>
        <v>COL</v>
      </c>
    </row>
    <row r="371" spans="1:8" x14ac:dyDescent="0.25">
      <c r="A371" s="50" t="s">
        <v>790</v>
      </c>
      <c r="B371" s="4" t="s">
        <v>791</v>
      </c>
      <c r="C371" s="4" t="s">
        <v>75</v>
      </c>
      <c r="D371" s="4" t="s">
        <v>47</v>
      </c>
      <c r="E371" s="50" t="s">
        <v>31</v>
      </c>
      <c r="F371" s="8"/>
      <c r="G371" s="5">
        <v>3</v>
      </c>
      <c r="H371" t="str">
        <f t="shared" si="5"/>
        <v>COL</v>
      </c>
    </row>
    <row r="372" spans="1:8" x14ac:dyDescent="0.25">
      <c r="A372" s="50" t="s">
        <v>792</v>
      </c>
      <c r="B372" s="4" t="s">
        <v>793</v>
      </c>
      <c r="C372" s="4" t="s">
        <v>143</v>
      </c>
      <c r="D372" s="4" t="s">
        <v>47</v>
      </c>
      <c r="E372" s="50" t="s">
        <v>31</v>
      </c>
      <c r="F372" s="8"/>
      <c r="G372" s="5">
        <v>3</v>
      </c>
      <c r="H372" t="str">
        <f t="shared" si="5"/>
        <v>COL</v>
      </c>
    </row>
    <row r="373" spans="1:8" x14ac:dyDescent="0.25">
      <c r="A373" s="50" t="s">
        <v>794</v>
      </c>
      <c r="B373" s="4" t="s">
        <v>795</v>
      </c>
      <c r="C373" s="4" t="s">
        <v>75</v>
      </c>
      <c r="D373" s="4" t="s">
        <v>47</v>
      </c>
      <c r="E373" s="50" t="s">
        <v>31</v>
      </c>
      <c r="F373" s="8"/>
      <c r="G373" s="5">
        <v>3</v>
      </c>
      <c r="H373" t="str">
        <f t="shared" si="5"/>
        <v>COL</v>
      </c>
    </row>
    <row r="374" spans="1:8" x14ac:dyDescent="0.25">
      <c r="A374" s="50" t="s">
        <v>796</v>
      </c>
      <c r="B374" s="4" t="s">
        <v>797</v>
      </c>
      <c r="C374" s="4" t="s">
        <v>75</v>
      </c>
      <c r="D374" s="4" t="s">
        <v>47</v>
      </c>
      <c r="E374" s="50" t="s">
        <v>31</v>
      </c>
      <c r="F374" s="8"/>
      <c r="G374" s="5">
        <v>3</v>
      </c>
      <c r="H374" t="str">
        <f t="shared" si="5"/>
        <v>COL</v>
      </c>
    </row>
    <row r="375" spans="1:8" x14ac:dyDescent="0.25">
      <c r="A375" s="50" t="s">
        <v>798</v>
      </c>
      <c r="B375" s="4" t="s">
        <v>799</v>
      </c>
      <c r="C375" s="4" t="s">
        <v>30</v>
      </c>
      <c r="D375" s="4" t="s">
        <v>47</v>
      </c>
      <c r="E375" s="50" t="s">
        <v>31</v>
      </c>
      <c r="F375" s="8"/>
      <c r="G375" s="5">
        <v>3</v>
      </c>
      <c r="H375" t="str">
        <f t="shared" si="5"/>
        <v>COL</v>
      </c>
    </row>
    <row r="376" spans="1:8" x14ac:dyDescent="0.25">
      <c r="A376" s="50" t="s">
        <v>800</v>
      </c>
      <c r="B376" s="4" t="s">
        <v>801</v>
      </c>
      <c r="C376" s="4" t="s">
        <v>97</v>
      </c>
      <c r="D376" s="4" t="s">
        <v>47</v>
      </c>
      <c r="E376" s="50" t="s">
        <v>31</v>
      </c>
      <c r="F376" s="7">
        <v>2</v>
      </c>
      <c r="G376" s="9"/>
      <c r="H376" t="str">
        <f t="shared" si="5"/>
        <v>COL</v>
      </c>
    </row>
    <row r="377" spans="1:8" x14ac:dyDescent="0.25">
      <c r="A377" s="50" t="s">
        <v>802</v>
      </c>
      <c r="B377" s="4" t="s">
        <v>803</v>
      </c>
      <c r="C377" s="4" t="s">
        <v>120</v>
      </c>
      <c r="D377" s="4" t="s">
        <v>47</v>
      </c>
      <c r="E377" s="50" t="s">
        <v>31</v>
      </c>
      <c r="F377" s="8"/>
      <c r="G377" s="5">
        <v>3</v>
      </c>
      <c r="H377" t="str">
        <f t="shared" si="5"/>
        <v>COL</v>
      </c>
    </row>
    <row r="378" spans="1:8" x14ac:dyDescent="0.25">
      <c r="A378" s="50" t="s">
        <v>804</v>
      </c>
      <c r="B378" s="4" t="s">
        <v>805</v>
      </c>
      <c r="C378" s="4" t="s">
        <v>120</v>
      </c>
      <c r="D378" s="4" t="s">
        <v>47</v>
      </c>
      <c r="E378" s="50" t="s">
        <v>31</v>
      </c>
      <c r="F378" s="8"/>
      <c r="G378" s="5">
        <v>3</v>
      </c>
      <c r="H378" t="str">
        <f t="shared" si="5"/>
        <v>COL</v>
      </c>
    </row>
    <row r="379" spans="1:8" x14ac:dyDescent="0.25">
      <c r="A379" s="50" t="s">
        <v>806</v>
      </c>
      <c r="B379" s="4" t="s">
        <v>807</v>
      </c>
      <c r="C379" s="4" t="s">
        <v>75</v>
      </c>
      <c r="D379" s="4" t="s">
        <v>47</v>
      </c>
      <c r="E379" s="50" t="s">
        <v>31</v>
      </c>
      <c r="F379" s="8"/>
      <c r="G379" s="5">
        <v>3</v>
      </c>
      <c r="H379" t="str">
        <f t="shared" si="5"/>
        <v>COL</v>
      </c>
    </row>
    <row r="380" spans="1:8" x14ac:dyDescent="0.25">
      <c r="A380" s="50" t="s">
        <v>808</v>
      </c>
      <c r="B380" s="4" t="s">
        <v>809</v>
      </c>
      <c r="C380" s="4" t="s">
        <v>30</v>
      </c>
      <c r="D380" s="4" t="s">
        <v>18</v>
      </c>
      <c r="E380" s="50" t="s">
        <v>31</v>
      </c>
      <c r="F380" s="8"/>
      <c r="G380" s="5">
        <v>1</v>
      </c>
      <c r="H380" t="str">
        <f t="shared" si="5"/>
        <v>ST</v>
      </c>
    </row>
    <row r="381" spans="1:8" x14ac:dyDescent="0.25">
      <c r="A381" s="50" t="s">
        <v>810</v>
      </c>
      <c r="B381" s="4" t="s">
        <v>811</v>
      </c>
      <c r="C381" s="4" t="s">
        <v>75</v>
      </c>
      <c r="D381" s="4" t="s">
        <v>47</v>
      </c>
      <c r="E381" s="50" t="s">
        <v>31</v>
      </c>
      <c r="F381" s="8"/>
      <c r="G381" s="5">
        <v>3</v>
      </c>
      <c r="H381" t="str">
        <f t="shared" si="5"/>
        <v>COL</v>
      </c>
    </row>
    <row r="382" spans="1:8" x14ac:dyDescent="0.25">
      <c r="A382" s="50" t="s">
        <v>812</v>
      </c>
      <c r="B382" s="4" t="s">
        <v>813</v>
      </c>
      <c r="C382" s="4" t="s">
        <v>75</v>
      </c>
      <c r="D382" s="4" t="s">
        <v>47</v>
      </c>
      <c r="E382" s="50" t="s">
        <v>31</v>
      </c>
      <c r="F382" s="8"/>
      <c r="G382" s="5">
        <v>3</v>
      </c>
      <c r="H382" t="str">
        <f t="shared" si="5"/>
        <v>COL</v>
      </c>
    </row>
    <row r="383" spans="1:8" x14ac:dyDescent="0.25">
      <c r="A383" s="50" t="s">
        <v>814</v>
      </c>
      <c r="B383" s="4" t="s">
        <v>815</v>
      </c>
      <c r="C383" s="4" t="s">
        <v>75</v>
      </c>
      <c r="D383" s="4" t="s">
        <v>47</v>
      </c>
      <c r="E383" s="50" t="s">
        <v>31</v>
      </c>
      <c r="F383" s="8"/>
      <c r="G383" s="5">
        <v>3</v>
      </c>
      <c r="H383" t="str">
        <f t="shared" si="5"/>
        <v>COL</v>
      </c>
    </row>
    <row r="384" spans="1:8" x14ac:dyDescent="0.25">
      <c r="A384" s="50" t="s">
        <v>816</v>
      </c>
      <c r="B384" s="4" t="s">
        <v>817</v>
      </c>
      <c r="C384" s="4" t="s">
        <v>75</v>
      </c>
      <c r="D384" s="4" t="s">
        <v>47</v>
      </c>
      <c r="E384" s="50" t="s">
        <v>31</v>
      </c>
      <c r="F384" s="8"/>
      <c r="G384" s="5">
        <v>3</v>
      </c>
      <c r="H384" t="str">
        <f t="shared" si="5"/>
        <v>COL</v>
      </c>
    </row>
    <row r="385" spans="1:8" x14ac:dyDescent="0.25">
      <c r="A385" s="50" t="s">
        <v>818</v>
      </c>
      <c r="B385" s="4" t="s">
        <v>1811</v>
      </c>
      <c r="C385" s="4" t="s">
        <v>75</v>
      </c>
      <c r="D385" s="4" t="s">
        <v>47</v>
      </c>
      <c r="E385" s="50" t="s">
        <v>31</v>
      </c>
      <c r="F385" s="8"/>
      <c r="G385" s="5">
        <v>3</v>
      </c>
      <c r="H385" t="str">
        <f t="shared" si="5"/>
        <v>COL</v>
      </c>
    </row>
    <row r="386" spans="1:8" x14ac:dyDescent="0.25">
      <c r="A386" s="50" t="s">
        <v>819</v>
      </c>
      <c r="B386" s="4" t="s">
        <v>820</v>
      </c>
      <c r="C386" s="4" t="s">
        <v>120</v>
      </c>
      <c r="D386" s="4" t="s">
        <v>32</v>
      </c>
      <c r="E386" s="50" t="s">
        <v>31</v>
      </c>
      <c r="F386" s="8"/>
      <c r="G386" s="5">
        <v>3</v>
      </c>
      <c r="H386" t="str">
        <f t="shared" si="5"/>
        <v>KAR</v>
      </c>
    </row>
    <row r="387" spans="1:8" x14ac:dyDescent="0.25">
      <c r="A387" s="50" t="s">
        <v>821</v>
      </c>
      <c r="B387" s="4" t="s">
        <v>822</v>
      </c>
      <c r="C387" s="4" t="s">
        <v>201</v>
      </c>
      <c r="D387" s="4" t="s">
        <v>32</v>
      </c>
      <c r="E387" s="50" t="s">
        <v>31</v>
      </c>
      <c r="F387" s="8"/>
      <c r="G387" s="5">
        <v>3</v>
      </c>
      <c r="H387" t="str">
        <f t="shared" si="5"/>
        <v>KAR</v>
      </c>
    </row>
    <row r="388" spans="1:8" x14ac:dyDescent="0.25">
      <c r="A388" s="50" t="s">
        <v>823</v>
      </c>
      <c r="B388" s="4" t="s">
        <v>824</v>
      </c>
      <c r="C388" s="4" t="s">
        <v>201</v>
      </c>
      <c r="D388" s="4" t="s">
        <v>32</v>
      </c>
      <c r="E388" s="50" t="s">
        <v>31</v>
      </c>
      <c r="F388" s="8"/>
      <c r="G388" s="5">
        <v>3</v>
      </c>
      <c r="H388" t="str">
        <f t="shared" ref="H388:H451" si="6">VLOOKUP(D388,$K$1:$L$9,2,0)</f>
        <v>KAR</v>
      </c>
    </row>
    <row r="389" spans="1:8" x14ac:dyDescent="0.25">
      <c r="A389" s="50" t="s">
        <v>825</v>
      </c>
      <c r="B389" s="4" t="s">
        <v>826</v>
      </c>
      <c r="C389" s="4" t="s">
        <v>827</v>
      </c>
      <c r="D389" s="4" t="s">
        <v>32</v>
      </c>
      <c r="E389" s="50" t="s">
        <v>31</v>
      </c>
      <c r="F389" s="8"/>
      <c r="G389" s="5">
        <v>3</v>
      </c>
      <c r="H389" t="str">
        <f t="shared" si="6"/>
        <v>KAR</v>
      </c>
    </row>
    <row r="390" spans="1:8" x14ac:dyDescent="0.25">
      <c r="A390" s="50" t="s">
        <v>828</v>
      </c>
      <c r="B390" s="4" t="s">
        <v>829</v>
      </c>
      <c r="C390" s="4" t="s">
        <v>827</v>
      </c>
      <c r="D390" s="4" t="s">
        <v>32</v>
      </c>
      <c r="E390" s="50" t="s">
        <v>31</v>
      </c>
      <c r="F390" s="8"/>
      <c r="G390" s="5">
        <v>3</v>
      </c>
      <c r="H390" t="str">
        <f t="shared" si="6"/>
        <v>KAR</v>
      </c>
    </row>
    <row r="391" spans="1:8" x14ac:dyDescent="0.25">
      <c r="A391" s="50" t="s">
        <v>830</v>
      </c>
      <c r="B391" s="4" t="s">
        <v>831</v>
      </c>
      <c r="C391" s="4" t="s">
        <v>66</v>
      </c>
      <c r="D391" s="4" t="s">
        <v>41</v>
      </c>
      <c r="E391" s="50" t="s">
        <v>31</v>
      </c>
      <c r="F391" s="8"/>
      <c r="G391" s="5">
        <v>3</v>
      </c>
      <c r="H391" t="str">
        <f t="shared" si="6"/>
        <v>P2</v>
      </c>
    </row>
    <row r="392" spans="1:8" x14ac:dyDescent="0.25">
      <c r="A392" s="50" t="s">
        <v>832</v>
      </c>
      <c r="B392" s="4" t="s">
        <v>833</v>
      </c>
      <c r="C392" s="4" t="s">
        <v>75</v>
      </c>
      <c r="D392" s="4" t="s">
        <v>47</v>
      </c>
      <c r="E392" s="50" t="s">
        <v>31</v>
      </c>
      <c r="F392" s="8"/>
      <c r="G392" s="5">
        <v>3</v>
      </c>
      <c r="H392" t="str">
        <f t="shared" si="6"/>
        <v>COL</v>
      </c>
    </row>
    <row r="393" spans="1:8" x14ac:dyDescent="0.25">
      <c r="A393" s="50" t="s">
        <v>834</v>
      </c>
      <c r="B393" s="4" t="s">
        <v>835</v>
      </c>
      <c r="C393" s="4" t="s">
        <v>120</v>
      </c>
      <c r="D393" s="4" t="s">
        <v>32</v>
      </c>
      <c r="E393" s="50" t="s">
        <v>31</v>
      </c>
      <c r="F393" s="8"/>
      <c r="G393" s="5">
        <v>3</v>
      </c>
      <c r="H393" t="str">
        <f t="shared" si="6"/>
        <v>KAR</v>
      </c>
    </row>
    <row r="394" spans="1:8" x14ac:dyDescent="0.25">
      <c r="A394" s="50" t="s">
        <v>836</v>
      </c>
      <c r="B394" s="4" t="s">
        <v>837</v>
      </c>
      <c r="C394" s="4" t="s">
        <v>120</v>
      </c>
      <c r="D394" s="4" t="s">
        <v>32</v>
      </c>
      <c r="E394" s="50" t="s">
        <v>31</v>
      </c>
      <c r="F394" s="8"/>
      <c r="G394" s="5">
        <v>3</v>
      </c>
      <c r="H394" t="str">
        <f t="shared" si="6"/>
        <v>KAR</v>
      </c>
    </row>
    <row r="395" spans="1:8" x14ac:dyDescent="0.25">
      <c r="A395" s="50" t="s">
        <v>838</v>
      </c>
      <c r="B395" s="4" t="s">
        <v>839</v>
      </c>
      <c r="C395" s="4" t="s">
        <v>120</v>
      </c>
      <c r="D395" s="4" t="s">
        <v>32</v>
      </c>
      <c r="E395" s="50" t="s">
        <v>31</v>
      </c>
      <c r="F395" s="8"/>
      <c r="G395" s="5">
        <v>3</v>
      </c>
      <c r="H395" t="str">
        <f t="shared" si="6"/>
        <v>KAR</v>
      </c>
    </row>
    <row r="396" spans="1:8" x14ac:dyDescent="0.25">
      <c r="A396" s="50" t="s">
        <v>840</v>
      </c>
      <c r="B396" s="4" t="s">
        <v>841</v>
      </c>
      <c r="C396" s="4" t="s">
        <v>160</v>
      </c>
      <c r="D396" s="4" t="s">
        <v>47</v>
      </c>
      <c r="E396" s="50" t="s">
        <v>31</v>
      </c>
      <c r="F396" s="8"/>
      <c r="G396" s="5">
        <v>3</v>
      </c>
      <c r="H396" t="str">
        <f t="shared" si="6"/>
        <v>COL</v>
      </c>
    </row>
    <row r="397" spans="1:8" x14ac:dyDescent="0.25">
      <c r="A397" s="50" t="s">
        <v>842</v>
      </c>
      <c r="B397" s="4" t="s">
        <v>843</v>
      </c>
      <c r="C397" s="4" t="s">
        <v>94</v>
      </c>
      <c r="D397" s="4" t="s">
        <v>47</v>
      </c>
      <c r="E397" s="50" t="s">
        <v>31</v>
      </c>
      <c r="F397" s="8"/>
      <c r="G397" s="5">
        <v>3</v>
      </c>
      <c r="H397" t="str">
        <f t="shared" si="6"/>
        <v>COL</v>
      </c>
    </row>
    <row r="398" spans="1:8" x14ac:dyDescent="0.25">
      <c r="A398" s="50" t="s">
        <v>844</v>
      </c>
      <c r="B398" s="4" t="s">
        <v>845</v>
      </c>
      <c r="C398" s="4" t="s">
        <v>120</v>
      </c>
      <c r="D398" s="4" t="s">
        <v>32</v>
      </c>
      <c r="E398" s="50" t="s">
        <v>31</v>
      </c>
      <c r="F398" s="8"/>
      <c r="G398" s="5">
        <v>3</v>
      </c>
      <c r="H398" t="str">
        <f t="shared" si="6"/>
        <v>KAR</v>
      </c>
    </row>
    <row r="399" spans="1:8" x14ac:dyDescent="0.25">
      <c r="A399" s="50" t="s">
        <v>846</v>
      </c>
      <c r="B399" s="4" t="s">
        <v>847</v>
      </c>
      <c r="C399" s="4" t="s">
        <v>94</v>
      </c>
      <c r="D399" s="4" t="s">
        <v>32</v>
      </c>
      <c r="E399" s="50" t="s">
        <v>31</v>
      </c>
      <c r="F399" s="8"/>
      <c r="G399" s="5">
        <v>3</v>
      </c>
      <c r="H399" t="str">
        <f t="shared" si="6"/>
        <v>KAR</v>
      </c>
    </row>
    <row r="400" spans="1:8" x14ac:dyDescent="0.25">
      <c r="A400" s="50" t="s">
        <v>848</v>
      </c>
      <c r="B400" s="4" t="s">
        <v>849</v>
      </c>
      <c r="C400" s="4" t="s">
        <v>75</v>
      </c>
      <c r="D400" s="4" t="s">
        <v>47</v>
      </c>
      <c r="E400" s="50" t="s">
        <v>31</v>
      </c>
      <c r="F400" s="8"/>
      <c r="G400" s="5">
        <v>3</v>
      </c>
      <c r="H400" t="str">
        <f t="shared" si="6"/>
        <v>COL</v>
      </c>
    </row>
    <row r="401" spans="1:8" x14ac:dyDescent="0.25">
      <c r="A401" s="50" t="s">
        <v>850</v>
      </c>
      <c r="B401" s="4" t="s">
        <v>851</v>
      </c>
      <c r="C401" s="4" t="s">
        <v>75</v>
      </c>
      <c r="D401" s="4" t="s">
        <v>47</v>
      </c>
      <c r="E401" s="50" t="s">
        <v>31</v>
      </c>
      <c r="F401" s="8"/>
      <c r="G401" s="5">
        <v>3</v>
      </c>
      <c r="H401" t="str">
        <f t="shared" si="6"/>
        <v>COL</v>
      </c>
    </row>
    <row r="402" spans="1:8" x14ac:dyDescent="0.25">
      <c r="A402" s="50" t="s">
        <v>852</v>
      </c>
      <c r="B402" s="4" t="s">
        <v>853</v>
      </c>
      <c r="C402" s="4" t="s">
        <v>854</v>
      </c>
      <c r="D402" s="4" t="s">
        <v>53</v>
      </c>
      <c r="E402" s="50" t="s">
        <v>31</v>
      </c>
      <c r="F402" s="8"/>
      <c r="G402" s="5">
        <v>3</v>
      </c>
      <c r="H402" t="str">
        <f t="shared" si="6"/>
        <v>P4</v>
      </c>
    </row>
    <row r="403" spans="1:8" x14ac:dyDescent="0.25">
      <c r="A403" s="50" t="s">
        <v>855</v>
      </c>
      <c r="B403" s="4" t="s">
        <v>856</v>
      </c>
      <c r="C403" s="4" t="s">
        <v>30</v>
      </c>
      <c r="D403" s="4" t="s">
        <v>18</v>
      </c>
      <c r="E403" s="50" t="s">
        <v>31</v>
      </c>
      <c r="F403" s="8"/>
      <c r="G403" s="5">
        <v>3</v>
      </c>
      <c r="H403" t="str">
        <f t="shared" si="6"/>
        <v>ST</v>
      </c>
    </row>
    <row r="404" spans="1:8" x14ac:dyDescent="0.25">
      <c r="A404" s="50" t="s">
        <v>857</v>
      </c>
      <c r="B404" s="4" t="s">
        <v>858</v>
      </c>
      <c r="C404" s="4" t="s">
        <v>120</v>
      </c>
      <c r="D404" s="4" t="s">
        <v>32</v>
      </c>
      <c r="E404" s="50" t="s">
        <v>31</v>
      </c>
      <c r="F404" s="8"/>
      <c r="G404" s="5">
        <v>3</v>
      </c>
      <c r="H404" t="str">
        <f t="shared" si="6"/>
        <v>KAR</v>
      </c>
    </row>
    <row r="405" spans="1:8" x14ac:dyDescent="0.25">
      <c r="A405" s="50" t="s">
        <v>859</v>
      </c>
      <c r="B405" s="4" t="s">
        <v>860</v>
      </c>
      <c r="C405" s="4" t="s">
        <v>120</v>
      </c>
      <c r="D405" s="4" t="s">
        <v>32</v>
      </c>
      <c r="E405" s="50" t="s">
        <v>31</v>
      </c>
      <c r="F405" s="8"/>
      <c r="G405" s="5">
        <v>3</v>
      </c>
      <c r="H405" t="str">
        <f t="shared" si="6"/>
        <v>KAR</v>
      </c>
    </row>
    <row r="406" spans="1:8" x14ac:dyDescent="0.25">
      <c r="A406" s="50" t="s">
        <v>861</v>
      </c>
      <c r="B406" s="4" t="s">
        <v>862</v>
      </c>
      <c r="C406" s="4" t="s">
        <v>120</v>
      </c>
      <c r="D406" s="4" t="s">
        <v>32</v>
      </c>
      <c r="E406" s="50" t="s">
        <v>31</v>
      </c>
      <c r="F406" s="8"/>
      <c r="G406" s="5">
        <v>3</v>
      </c>
      <c r="H406" t="str">
        <f t="shared" si="6"/>
        <v>KAR</v>
      </c>
    </row>
    <row r="407" spans="1:8" x14ac:dyDescent="0.25">
      <c r="A407" s="50" t="s">
        <v>863</v>
      </c>
      <c r="B407" s="4" t="s">
        <v>864</v>
      </c>
      <c r="C407" s="4" t="s">
        <v>120</v>
      </c>
      <c r="D407" s="4" t="s">
        <v>32</v>
      </c>
      <c r="E407" s="50" t="s">
        <v>31</v>
      </c>
      <c r="F407" s="8"/>
      <c r="G407" s="5">
        <v>3</v>
      </c>
      <c r="H407" t="str">
        <f t="shared" si="6"/>
        <v>KAR</v>
      </c>
    </row>
    <row r="408" spans="1:8" x14ac:dyDescent="0.25">
      <c r="A408" s="50" t="s">
        <v>865</v>
      </c>
      <c r="B408" s="4" t="s">
        <v>866</v>
      </c>
      <c r="C408" s="4" t="s">
        <v>120</v>
      </c>
      <c r="D408" s="4" t="s">
        <v>32</v>
      </c>
      <c r="E408" s="50" t="s">
        <v>31</v>
      </c>
      <c r="F408" s="8"/>
      <c r="G408" s="5">
        <v>3</v>
      </c>
      <c r="H408" t="str">
        <f t="shared" si="6"/>
        <v>KAR</v>
      </c>
    </row>
    <row r="409" spans="1:8" x14ac:dyDescent="0.25">
      <c r="A409" s="50" t="s">
        <v>867</v>
      </c>
      <c r="B409" s="4" t="s">
        <v>868</v>
      </c>
      <c r="C409" s="4" t="s">
        <v>120</v>
      </c>
      <c r="D409" s="4" t="s">
        <v>32</v>
      </c>
      <c r="E409" s="50" t="s">
        <v>31</v>
      </c>
      <c r="F409" s="8"/>
      <c r="G409" s="5">
        <v>3</v>
      </c>
      <c r="H409" t="str">
        <f t="shared" si="6"/>
        <v>KAR</v>
      </c>
    </row>
    <row r="410" spans="1:8" x14ac:dyDescent="0.25">
      <c r="A410" s="50" t="s">
        <v>869</v>
      </c>
      <c r="B410" s="4" t="s">
        <v>870</v>
      </c>
      <c r="C410" s="4" t="s">
        <v>75</v>
      </c>
      <c r="D410" s="4" t="s">
        <v>47</v>
      </c>
      <c r="E410" s="50" t="s">
        <v>31</v>
      </c>
      <c r="F410" s="8"/>
      <c r="G410" s="5">
        <v>3</v>
      </c>
      <c r="H410" t="str">
        <f t="shared" si="6"/>
        <v>COL</v>
      </c>
    </row>
    <row r="411" spans="1:8" x14ac:dyDescent="0.25">
      <c r="A411" s="50" t="s">
        <v>871</v>
      </c>
      <c r="B411" s="4" t="s">
        <v>872</v>
      </c>
      <c r="C411" s="4" t="s">
        <v>120</v>
      </c>
      <c r="D411" s="4" t="s">
        <v>32</v>
      </c>
      <c r="E411" s="50" t="s">
        <v>31</v>
      </c>
      <c r="F411" s="8"/>
      <c r="G411" s="5">
        <v>3</v>
      </c>
      <c r="H411" t="str">
        <f t="shared" si="6"/>
        <v>KAR</v>
      </c>
    </row>
    <row r="412" spans="1:8" x14ac:dyDescent="0.25">
      <c r="A412" s="50" t="s">
        <v>873</v>
      </c>
      <c r="B412" s="4" t="s">
        <v>874</v>
      </c>
      <c r="C412" s="4" t="s">
        <v>120</v>
      </c>
      <c r="D412" s="4" t="s">
        <v>32</v>
      </c>
      <c r="E412" s="50" t="s">
        <v>31</v>
      </c>
      <c r="F412" s="8"/>
      <c r="G412" s="5">
        <v>3</v>
      </c>
      <c r="H412" t="str">
        <f t="shared" si="6"/>
        <v>KAR</v>
      </c>
    </row>
    <row r="413" spans="1:8" x14ac:dyDescent="0.25">
      <c r="A413" s="50" t="s">
        <v>875</v>
      </c>
      <c r="B413" s="4" t="s">
        <v>876</v>
      </c>
      <c r="C413" s="4" t="s">
        <v>120</v>
      </c>
      <c r="D413" s="4" t="s">
        <v>32</v>
      </c>
      <c r="E413" s="50" t="s">
        <v>31</v>
      </c>
      <c r="F413" s="8"/>
      <c r="G413" s="5">
        <v>3</v>
      </c>
      <c r="H413" t="str">
        <f t="shared" si="6"/>
        <v>KAR</v>
      </c>
    </row>
    <row r="414" spans="1:8" x14ac:dyDescent="0.25">
      <c r="A414" s="50" t="s">
        <v>877</v>
      </c>
      <c r="B414" s="4" t="s">
        <v>878</v>
      </c>
      <c r="C414" s="4" t="s">
        <v>179</v>
      </c>
      <c r="D414" s="4" t="s">
        <v>32</v>
      </c>
      <c r="E414" s="50" t="s">
        <v>31</v>
      </c>
      <c r="F414" s="8"/>
      <c r="G414" s="5">
        <v>3</v>
      </c>
      <c r="H414" t="str">
        <f t="shared" si="6"/>
        <v>KAR</v>
      </c>
    </row>
    <row r="415" spans="1:8" x14ac:dyDescent="0.25">
      <c r="A415" s="50" t="s">
        <v>879</v>
      </c>
      <c r="B415" s="4" t="s">
        <v>880</v>
      </c>
      <c r="C415" s="4" t="s">
        <v>179</v>
      </c>
      <c r="D415" s="4" t="s">
        <v>32</v>
      </c>
      <c r="E415" s="50" t="s">
        <v>31</v>
      </c>
      <c r="F415" s="8"/>
      <c r="G415" s="5">
        <v>3</v>
      </c>
      <c r="H415" t="str">
        <f t="shared" si="6"/>
        <v>KAR</v>
      </c>
    </row>
    <row r="416" spans="1:8" x14ac:dyDescent="0.25">
      <c r="A416" s="50" t="s">
        <v>881</v>
      </c>
      <c r="B416" s="4" t="s">
        <v>882</v>
      </c>
      <c r="C416" s="4" t="s">
        <v>78</v>
      </c>
      <c r="D416" s="4" t="s">
        <v>32</v>
      </c>
      <c r="E416" s="50" t="s">
        <v>31</v>
      </c>
      <c r="F416" s="8"/>
      <c r="G416" s="5">
        <v>3</v>
      </c>
      <c r="H416" t="str">
        <f t="shared" si="6"/>
        <v>KAR</v>
      </c>
    </row>
    <row r="417" spans="1:8" x14ac:dyDescent="0.25">
      <c r="A417" s="50" t="s">
        <v>883</v>
      </c>
      <c r="B417" s="4" t="s">
        <v>884</v>
      </c>
      <c r="C417" s="4" t="s">
        <v>115</v>
      </c>
      <c r="D417" s="4" t="s">
        <v>32</v>
      </c>
      <c r="E417" s="50" t="s">
        <v>31</v>
      </c>
      <c r="F417" s="8"/>
      <c r="G417" s="5">
        <v>3</v>
      </c>
      <c r="H417" t="str">
        <f t="shared" si="6"/>
        <v>KAR</v>
      </c>
    </row>
    <row r="418" spans="1:8" x14ac:dyDescent="0.25">
      <c r="A418" s="50" t="s">
        <v>885</v>
      </c>
      <c r="B418" s="4" t="s">
        <v>886</v>
      </c>
      <c r="C418" s="4" t="s">
        <v>115</v>
      </c>
      <c r="D418" s="4" t="s">
        <v>32</v>
      </c>
      <c r="E418" s="50" t="s">
        <v>31</v>
      </c>
      <c r="F418" s="8"/>
      <c r="G418" s="5">
        <v>3</v>
      </c>
      <c r="H418" t="str">
        <f t="shared" si="6"/>
        <v>KAR</v>
      </c>
    </row>
    <row r="419" spans="1:8" x14ac:dyDescent="0.25">
      <c r="A419" s="50" t="s">
        <v>887</v>
      </c>
      <c r="B419" s="4" t="s">
        <v>888</v>
      </c>
      <c r="C419" s="4" t="s">
        <v>94</v>
      </c>
      <c r="D419" s="4" t="s">
        <v>32</v>
      </c>
      <c r="E419" s="50" t="s">
        <v>31</v>
      </c>
      <c r="F419" s="8"/>
      <c r="G419" s="5">
        <v>3</v>
      </c>
      <c r="H419" t="str">
        <f t="shared" si="6"/>
        <v>KAR</v>
      </c>
    </row>
    <row r="420" spans="1:8" x14ac:dyDescent="0.25">
      <c r="A420" s="50" t="s">
        <v>889</v>
      </c>
      <c r="B420" s="4" t="s">
        <v>890</v>
      </c>
      <c r="C420" s="4" t="s">
        <v>75</v>
      </c>
      <c r="D420" s="4" t="s">
        <v>32</v>
      </c>
      <c r="E420" s="50" t="s">
        <v>31</v>
      </c>
      <c r="F420" s="8"/>
      <c r="G420" s="5">
        <v>3</v>
      </c>
      <c r="H420" t="str">
        <f t="shared" si="6"/>
        <v>KAR</v>
      </c>
    </row>
    <row r="421" spans="1:8" x14ac:dyDescent="0.25">
      <c r="A421" s="50" t="s">
        <v>891</v>
      </c>
      <c r="B421" s="4" t="s">
        <v>892</v>
      </c>
      <c r="C421" s="4" t="s">
        <v>78</v>
      </c>
      <c r="D421" s="4" t="s">
        <v>32</v>
      </c>
      <c r="E421" s="50" t="s">
        <v>31</v>
      </c>
      <c r="F421" s="8"/>
      <c r="G421" s="5">
        <v>3</v>
      </c>
      <c r="H421" t="str">
        <f t="shared" si="6"/>
        <v>KAR</v>
      </c>
    </row>
    <row r="422" spans="1:8" x14ac:dyDescent="0.25">
      <c r="A422" s="50" t="s">
        <v>893</v>
      </c>
      <c r="B422" s="4" t="s">
        <v>894</v>
      </c>
      <c r="C422" s="4" t="s">
        <v>97</v>
      </c>
      <c r="D422" s="4" t="s">
        <v>32</v>
      </c>
      <c r="E422" s="50" t="s">
        <v>31</v>
      </c>
      <c r="F422" s="8"/>
      <c r="G422" s="5">
        <v>3</v>
      </c>
      <c r="H422" t="str">
        <f t="shared" si="6"/>
        <v>KAR</v>
      </c>
    </row>
    <row r="423" spans="1:8" x14ac:dyDescent="0.25">
      <c r="A423" s="50" t="s">
        <v>895</v>
      </c>
      <c r="B423" s="4" t="s">
        <v>896</v>
      </c>
      <c r="C423" s="4" t="s">
        <v>94</v>
      </c>
      <c r="D423" s="4" t="s">
        <v>32</v>
      </c>
      <c r="E423" s="50" t="s">
        <v>31</v>
      </c>
      <c r="F423" s="8"/>
      <c r="G423" s="5">
        <v>3</v>
      </c>
      <c r="H423" t="str">
        <f t="shared" si="6"/>
        <v>KAR</v>
      </c>
    </row>
    <row r="424" spans="1:8" x14ac:dyDescent="0.25">
      <c r="A424" s="50" t="s">
        <v>897</v>
      </c>
      <c r="B424" s="4" t="s">
        <v>898</v>
      </c>
      <c r="C424" s="4" t="s">
        <v>115</v>
      </c>
      <c r="D424" s="4" t="s">
        <v>32</v>
      </c>
      <c r="E424" s="50" t="s">
        <v>31</v>
      </c>
      <c r="F424" s="8"/>
      <c r="G424" s="5">
        <v>3</v>
      </c>
      <c r="H424" t="str">
        <f t="shared" si="6"/>
        <v>KAR</v>
      </c>
    </row>
    <row r="425" spans="1:8" x14ac:dyDescent="0.25">
      <c r="A425" s="50" t="s">
        <v>899</v>
      </c>
      <c r="B425" s="4" t="s">
        <v>900</v>
      </c>
      <c r="C425" s="4" t="s">
        <v>94</v>
      </c>
      <c r="D425" s="4" t="s">
        <v>32</v>
      </c>
      <c r="E425" s="50" t="s">
        <v>31</v>
      </c>
      <c r="F425" s="8"/>
      <c r="G425" s="5">
        <v>3</v>
      </c>
      <c r="H425" t="str">
        <f t="shared" si="6"/>
        <v>KAR</v>
      </c>
    </row>
    <row r="426" spans="1:8" x14ac:dyDescent="0.25">
      <c r="A426" s="50" t="s">
        <v>901</v>
      </c>
      <c r="B426" s="4" t="s">
        <v>902</v>
      </c>
      <c r="C426" s="4" t="s">
        <v>78</v>
      </c>
      <c r="D426" s="4" t="s">
        <v>32</v>
      </c>
      <c r="E426" s="50" t="s">
        <v>31</v>
      </c>
      <c r="F426" s="8"/>
      <c r="G426" s="5">
        <v>3</v>
      </c>
      <c r="H426" t="str">
        <f t="shared" si="6"/>
        <v>KAR</v>
      </c>
    </row>
    <row r="427" spans="1:8" x14ac:dyDescent="0.25">
      <c r="A427" s="50" t="s">
        <v>903</v>
      </c>
      <c r="B427" s="4" t="s">
        <v>904</v>
      </c>
      <c r="C427" s="4" t="s">
        <v>78</v>
      </c>
      <c r="D427" s="4" t="s">
        <v>32</v>
      </c>
      <c r="E427" s="50" t="s">
        <v>31</v>
      </c>
      <c r="F427" s="8"/>
      <c r="G427" s="5">
        <v>3</v>
      </c>
      <c r="H427" t="str">
        <f t="shared" si="6"/>
        <v>KAR</v>
      </c>
    </row>
    <row r="428" spans="1:8" x14ac:dyDescent="0.25">
      <c r="A428" s="50" t="s">
        <v>905</v>
      </c>
      <c r="B428" s="4" t="s">
        <v>906</v>
      </c>
      <c r="C428" s="4" t="s">
        <v>97</v>
      </c>
      <c r="D428" s="4" t="s">
        <v>32</v>
      </c>
      <c r="E428" s="50" t="s">
        <v>31</v>
      </c>
      <c r="F428" s="8"/>
      <c r="G428" s="5">
        <v>3</v>
      </c>
      <c r="H428" t="str">
        <f t="shared" si="6"/>
        <v>KAR</v>
      </c>
    </row>
    <row r="429" spans="1:8" x14ac:dyDescent="0.25">
      <c r="A429" s="50" t="s">
        <v>907</v>
      </c>
      <c r="B429" s="4" t="s">
        <v>908</v>
      </c>
      <c r="C429" s="4" t="s">
        <v>909</v>
      </c>
      <c r="D429" s="4" t="s">
        <v>32</v>
      </c>
      <c r="E429" s="50" t="s">
        <v>31</v>
      </c>
      <c r="F429" s="8"/>
      <c r="G429" s="5">
        <v>3</v>
      </c>
      <c r="H429" t="str">
        <f t="shared" si="6"/>
        <v>KAR</v>
      </c>
    </row>
    <row r="430" spans="1:8" x14ac:dyDescent="0.25">
      <c r="A430" s="50" t="s">
        <v>910</v>
      </c>
      <c r="B430" s="4" t="s">
        <v>911</v>
      </c>
      <c r="C430" s="4" t="s">
        <v>201</v>
      </c>
      <c r="D430" s="4" t="s">
        <v>32</v>
      </c>
      <c r="E430" s="50" t="s">
        <v>31</v>
      </c>
      <c r="F430" s="8"/>
      <c r="G430" s="5">
        <v>3</v>
      </c>
      <c r="H430" t="str">
        <f t="shared" si="6"/>
        <v>KAR</v>
      </c>
    </row>
    <row r="431" spans="1:8" x14ac:dyDescent="0.25">
      <c r="A431" s="50" t="s">
        <v>912</v>
      </c>
      <c r="B431" s="4" t="s">
        <v>913</v>
      </c>
      <c r="C431" s="4" t="s">
        <v>201</v>
      </c>
      <c r="D431" s="4" t="s">
        <v>32</v>
      </c>
      <c r="E431" s="50" t="s">
        <v>31</v>
      </c>
      <c r="F431" s="8"/>
      <c r="G431" s="5">
        <v>3</v>
      </c>
      <c r="H431" t="str">
        <f t="shared" si="6"/>
        <v>KAR</v>
      </c>
    </row>
    <row r="432" spans="1:8" x14ac:dyDescent="0.25">
      <c r="A432" s="50" t="s">
        <v>914</v>
      </c>
      <c r="B432" s="4" t="s">
        <v>915</v>
      </c>
      <c r="C432" s="4" t="s">
        <v>201</v>
      </c>
      <c r="D432" s="4" t="s">
        <v>32</v>
      </c>
      <c r="E432" s="50" t="s">
        <v>31</v>
      </c>
      <c r="F432" s="8"/>
      <c r="G432" s="5">
        <v>3</v>
      </c>
      <c r="H432" t="str">
        <f t="shared" si="6"/>
        <v>KAR</v>
      </c>
    </row>
    <row r="433" spans="1:8" x14ac:dyDescent="0.25">
      <c r="A433" s="50" t="s">
        <v>916</v>
      </c>
      <c r="B433" s="4" t="s">
        <v>917</v>
      </c>
      <c r="C433" s="4" t="s">
        <v>201</v>
      </c>
      <c r="D433" s="4" t="s">
        <v>32</v>
      </c>
      <c r="E433" s="50" t="s">
        <v>31</v>
      </c>
      <c r="F433" s="8"/>
      <c r="G433" s="5">
        <v>3</v>
      </c>
      <c r="H433" t="str">
        <f t="shared" si="6"/>
        <v>KAR</v>
      </c>
    </row>
    <row r="434" spans="1:8" x14ac:dyDescent="0.25">
      <c r="A434" s="50" t="s">
        <v>918</v>
      </c>
      <c r="B434" s="4" t="s">
        <v>919</v>
      </c>
      <c r="C434" s="4" t="s">
        <v>94</v>
      </c>
      <c r="D434" s="4" t="s">
        <v>32</v>
      </c>
      <c r="E434" s="50" t="s">
        <v>31</v>
      </c>
      <c r="F434" s="8"/>
      <c r="G434" s="5">
        <v>1</v>
      </c>
      <c r="H434" t="str">
        <f t="shared" si="6"/>
        <v>KAR</v>
      </c>
    </row>
    <row r="435" spans="1:8" x14ac:dyDescent="0.25">
      <c r="A435" s="50" t="s">
        <v>920</v>
      </c>
      <c r="B435" s="4" t="s">
        <v>921</v>
      </c>
      <c r="C435" s="4" t="s">
        <v>201</v>
      </c>
      <c r="D435" s="4" t="s">
        <v>47</v>
      </c>
      <c r="E435" s="50" t="s">
        <v>31</v>
      </c>
      <c r="F435" s="8"/>
      <c r="G435" s="5">
        <v>3</v>
      </c>
      <c r="H435" t="str">
        <f t="shared" si="6"/>
        <v>COL</v>
      </c>
    </row>
    <row r="436" spans="1:8" x14ac:dyDescent="0.25">
      <c r="A436" s="50" t="s">
        <v>922</v>
      </c>
      <c r="B436" s="4" t="s">
        <v>923</v>
      </c>
      <c r="C436" s="4" t="s">
        <v>30</v>
      </c>
      <c r="D436" s="4" t="s">
        <v>18</v>
      </c>
      <c r="E436" s="50" t="s">
        <v>31</v>
      </c>
      <c r="F436" s="8"/>
      <c r="G436" s="5">
        <v>3</v>
      </c>
      <c r="H436" t="str">
        <f t="shared" si="6"/>
        <v>ST</v>
      </c>
    </row>
    <row r="437" spans="1:8" x14ac:dyDescent="0.25">
      <c r="A437" s="50" t="s">
        <v>924</v>
      </c>
      <c r="B437" s="4" t="s">
        <v>925</v>
      </c>
      <c r="C437" s="4" t="s">
        <v>120</v>
      </c>
      <c r="D437" s="4" t="s">
        <v>32</v>
      </c>
      <c r="E437" s="50" t="s">
        <v>31</v>
      </c>
      <c r="F437" s="7">
        <v>1</v>
      </c>
      <c r="G437" s="9"/>
      <c r="H437" t="str">
        <f t="shared" si="6"/>
        <v>KAR</v>
      </c>
    </row>
    <row r="438" spans="1:8" x14ac:dyDescent="0.25">
      <c r="A438" s="50" t="s">
        <v>926</v>
      </c>
      <c r="B438" s="4" t="s">
        <v>927</v>
      </c>
      <c r="C438" s="4" t="s">
        <v>75</v>
      </c>
      <c r="D438" s="4" t="s">
        <v>32</v>
      </c>
      <c r="E438" s="50" t="s">
        <v>31</v>
      </c>
      <c r="F438" s="8"/>
      <c r="G438" s="5">
        <v>3</v>
      </c>
      <c r="H438" t="str">
        <f t="shared" si="6"/>
        <v>KAR</v>
      </c>
    </row>
    <row r="439" spans="1:8" x14ac:dyDescent="0.25">
      <c r="A439" s="50" t="s">
        <v>928</v>
      </c>
      <c r="B439" s="4" t="s">
        <v>929</v>
      </c>
      <c r="C439" s="4" t="s">
        <v>120</v>
      </c>
      <c r="D439" s="4" t="s">
        <v>32</v>
      </c>
      <c r="E439" s="50" t="s">
        <v>31</v>
      </c>
      <c r="F439" s="8"/>
      <c r="G439" s="5">
        <v>3</v>
      </c>
      <c r="H439" t="str">
        <f t="shared" si="6"/>
        <v>KAR</v>
      </c>
    </row>
    <row r="440" spans="1:8" x14ac:dyDescent="0.25">
      <c r="A440" s="50" t="s">
        <v>930</v>
      </c>
      <c r="B440" s="4" t="s">
        <v>931</v>
      </c>
      <c r="C440" s="4" t="s">
        <v>201</v>
      </c>
      <c r="D440" s="4" t="s">
        <v>32</v>
      </c>
      <c r="E440" s="50" t="s">
        <v>31</v>
      </c>
      <c r="F440" s="8"/>
      <c r="G440" s="5">
        <v>3</v>
      </c>
      <c r="H440" t="str">
        <f t="shared" si="6"/>
        <v>KAR</v>
      </c>
    </row>
    <row r="441" spans="1:8" x14ac:dyDescent="0.25">
      <c r="A441" s="50" t="s">
        <v>932</v>
      </c>
      <c r="B441" s="4" t="s">
        <v>933</v>
      </c>
      <c r="C441" s="4" t="s">
        <v>94</v>
      </c>
      <c r="D441" s="4" t="s">
        <v>32</v>
      </c>
      <c r="E441" s="50" t="s">
        <v>31</v>
      </c>
      <c r="F441" s="8"/>
      <c r="G441" s="5">
        <v>3</v>
      </c>
      <c r="H441" t="str">
        <f t="shared" si="6"/>
        <v>KAR</v>
      </c>
    </row>
    <row r="442" spans="1:8" x14ac:dyDescent="0.25">
      <c r="A442" s="50" t="s">
        <v>934</v>
      </c>
      <c r="B442" s="4" t="s">
        <v>935</v>
      </c>
      <c r="C442" s="4" t="s">
        <v>936</v>
      </c>
      <c r="D442" s="4" t="s">
        <v>41</v>
      </c>
      <c r="E442" s="50" t="s">
        <v>31</v>
      </c>
      <c r="F442" s="8"/>
      <c r="G442" s="5">
        <v>3</v>
      </c>
      <c r="H442" t="str">
        <f t="shared" si="6"/>
        <v>P2</v>
      </c>
    </row>
    <row r="443" spans="1:8" x14ac:dyDescent="0.25">
      <c r="A443" s="50" t="s">
        <v>937</v>
      </c>
      <c r="B443" s="4" t="s">
        <v>938</v>
      </c>
      <c r="C443" s="4" t="s">
        <v>94</v>
      </c>
      <c r="D443" s="4" t="s">
        <v>32</v>
      </c>
      <c r="E443" s="50" t="s">
        <v>31</v>
      </c>
      <c r="F443" s="8"/>
      <c r="G443" s="5">
        <v>3</v>
      </c>
      <c r="H443" t="str">
        <f t="shared" si="6"/>
        <v>KAR</v>
      </c>
    </row>
    <row r="444" spans="1:8" x14ac:dyDescent="0.25">
      <c r="A444" s="50" t="s">
        <v>939</v>
      </c>
      <c r="B444" s="4" t="s">
        <v>940</v>
      </c>
      <c r="C444" s="4" t="s">
        <v>94</v>
      </c>
      <c r="D444" s="4" t="s">
        <v>32</v>
      </c>
      <c r="E444" s="50" t="s">
        <v>31</v>
      </c>
      <c r="F444" s="8"/>
      <c r="G444" s="5">
        <v>3</v>
      </c>
      <c r="H444" t="str">
        <f t="shared" si="6"/>
        <v>KAR</v>
      </c>
    </row>
    <row r="445" spans="1:8" x14ac:dyDescent="0.25">
      <c r="A445" s="50" t="s">
        <v>941</v>
      </c>
      <c r="B445" s="4" t="s">
        <v>942</v>
      </c>
      <c r="C445" s="4" t="s">
        <v>75</v>
      </c>
      <c r="D445" s="4" t="s">
        <v>32</v>
      </c>
      <c r="E445" s="50" t="s">
        <v>31</v>
      </c>
      <c r="F445" s="8"/>
      <c r="G445" s="5">
        <v>3</v>
      </c>
      <c r="H445" t="str">
        <f t="shared" si="6"/>
        <v>KAR</v>
      </c>
    </row>
    <row r="446" spans="1:8" x14ac:dyDescent="0.25">
      <c r="A446" s="50" t="s">
        <v>943</v>
      </c>
      <c r="B446" s="4" t="s">
        <v>944</v>
      </c>
      <c r="C446" s="4" t="s">
        <v>75</v>
      </c>
      <c r="D446" s="4" t="s">
        <v>32</v>
      </c>
      <c r="E446" s="50" t="s">
        <v>31</v>
      </c>
      <c r="F446" s="8"/>
      <c r="G446" s="5">
        <v>3</v>
      </c>
      <c r="H446" t="str">
        <f t="shared" si="6"/>
        <v>KAR</v>
      </c>
    </row>
    <row r="447" spans="1:8" x14ac:dyDescent="0.25">
      <c r="A447" s="50" t="s">
        <v>945</v>
      </c>
      <c r="B447" s="4" t="s">
        <v>946</v>
      </c>
      <c r="C447" s="4" t="s">
        <v>120</v>
      </c>
      <c r="D447" s="4" t="s">
        <v>32</v>
      </c>
      <c r="E447" s="50" t="s">
        <v>31</v>
      </c>
      <c r="F447" s="8"/>
      <c r="G447" s="5">
        <v>3</v>
      </c>
      <c r="H447" t="str">
        <f t="shared" si="6"/>
        <v>KAR</v>
      </c>
    </row>
    <row r="448" spans="1:8" x14ac:dyDescent="0.25">
      <c r="A448" s="50" t="s">
        <v>947</v>
      </c>
      <c r="B448" s="4" t="s">
        <v>948</v>
      </c>
      <c r="C448" s="4" t="s">
        <v>35</v>
      </c>
      <c r="D448" s="4" t="s">
        <v>26</v>
      </c>
      <c r="E448" s="50" t="s">
        <v>31</v>
      </c>
      <c r="F448" s="7">
        <v>1</v>
      </c>
      <c r="G448" s="5">
        <v>2</v>
      </c>
      <c r="H448" t="str">
        <f t="shared" si="6"/>
        <v>RP</v>
      </c>
    </row>
    <row r="449" spans="1:8" x14ac:dyDescent="0.25">
      <c r="A449" s="50" t="s">
        <v>949</v>
      </c>
      <c r="B449" s="4" t="s">
        <v>950</v>
      </c>
      <c r="C449" s="4" t="s">
        <v>179</v>
      </c>
      <c r="D449" s="4" t="s">
        <v>36</v>
      </c>
      <c r="E449" s="50" t="s">
        <v>31</v>
      </c>
      <c r="F449" s="7">
        <v>1</v>
      </c>
      <c r="G449" s="9"/>
      <c r="H449" t="str">
        <f t="shared" si="6"/>
        <v>BA</v>
      </c>
    </row>
    <row r="450" spans="1:8" x14ac:dyDescent="0.25">
      <c r="A450" s="50" t="s">
        <v>951</v>
      </c>
      <c r="B450" s="4" t="s">
        <v>952</v>
      </c>
      <c r="C450" s="4" t="s">
        <v>120</v>
      </c>
      <c r="D450" s="4" t="s">
        <v>32</v>
      </c>
      <c r="E450" s="50" t="s">
        <v>31</v>
      </c>
      <c r="F450" s="7">
        <v>1</v>
      </c>
      <c r="G450" s="9"/>
      <c r="H450" t="str">
        <f t="shared" si="6"/>
        <v>KAR</v>
      </c>
    </row>
    <row r="451" spans="1:8" x14ac:dyDescent="0.25">
      <c r="A451" s="50" t="s">
        <v>953</v>
      </c>
      <c r="B451" s="4" t="s">
        <v>954</v>
      </c>
      <c r="C451" s="4" t="s">
        <v>35</v>
      </c>
      <c r="D451" s="4" t="s">
        <v>26</v>
      </c>
      <c r="E451" s="50" t="s">
        <v>31</v>
      </c>
      <c r="F451" s="7">
        <v>1</v>
      </c>
      <c r="G451" s="9"/>
      <c r="H451" t="str">
        <f t="shared" si="6"/>
        <v>RP</v>
      </c>
    </row>
    <row r="452" spans="1:8" x14ac:dyDescent="0.25">
      <c r="A452" s="50" t="s">
        <v>955</v>
      </c>
      <c r="B452" s="4" t="s">
        <v>956</v>
      </c>
      <c r="C452" s="4" t="s">
        <v>179</v>
      </c>
      <c r="D452" s="4" t="s">
        <v>36</v>
      </c>
      <c r="E452" s="50" t="s">
        <v>31</v>
      </c>
      <c r="F452" s="7">
        <v>1</v>
      </c>
      <c r="G452" s="9"/>
      <c r="H452" t="str">
        <f t="shared" ref="H452:H515" si="7">VLOOKUP(D452,$K$1:$L$9,2,0)</f>
        <v>BA</v>
      </c>
    </row>
    <row r="453" spans="1:8" x14ac:dyDescent="0.25">
      <c r="A453" s="50" t="s">
        <v>957</v>
      </c>
      <c r="B453" s="4" t="s">
        <v>958</v>
      </c>
      <c r="C453" s="4" t="s">
        <v>35</v>
      </c>
      <c r="D453" s="4" t="s">
        <v>26</v>
      </c>
      <c r="E453" s="50" t="s">
        <v>31</v>
      </c>
      <c r="F453" s="7">
        <v>1</v>
      </c>
      <c r="G453" s="9"/>
      <c r="H453" t="str">
        <f t="shared" si="7"/>
        <v>RP</v>
      </c>
    </row>
    <row r="454" spans="1:8" x14ac:dyDescent="0.25">
      <c r="A454" s="50" t="s">
        <v>959</v>
      </c>
      <c r="B454" s="4" t="s">
        <v>960</v>
      </c>
      <c r="C454" s="4" t="s">
        <v>179</v>
      </c>
      <c r="D454" s="4" t="s">
        <v>36</v>
      </c>
      <c r="E454" s="50" t="s">
        <v>31</v>
      </c>
      <c r="F454" s="7">
        <v>1</v>
      </c>
      <c r="G454" s="9"/>
      <c r="H454" t="str">
        <f t="shared" si="7"/>
        <v>BA</v>
      </c>
    </row>
    <row r="455" spans="1:8" x14ac:dyDescent="0.25">
      <c r="A455" s="50" t="s">
        <v>961</v>
      </c>
      <c r="B455" s="4" t="s">
        <v>962</v>
      </c>
      <c r="C455" s="4" t="s">
        <v>40</v>
      </c>
      <c r="D455" s="4" t="s">
        <v>26</v>
      </c>
      <c r="E455" s="50" t="s">
        <v>31</v>
      </c>
      <c r="F455" s="7">
        <v>1</v>
      </c>
      <c r="G455" s="9"/>
      <c r="H455" t="str">
        <f t="shared" si="7"/>
        <v>RP</v>
      </c>
    </row>
    <row r="456" spans="1:8" x14ac:dyDescent="0.25">
      <c r="A456" s="50" t="s">
        <v>963</v>
      </c>
      <c r="B456" s="4" t="s">
        <v>964</v>
      </c>
      <c r="C456" s="4" t="s">
        <v>94</v>
      </c>
      <c r="D456" s="4" t="s">
        <v>36</v>
      </c>
      <c r="E456" s="50" t="s">
        <v>31</v>
      </c>
      <c r="F456" s="7">
        <v>1</v>
      </c>
      <c r="G456" s="9"/>
      <c r="H456" t="str">
        <f t="shared" si="7"/>
        <v>BA</v>
      </c>
    </row>
    <row r="457" spans="1:8" x14ac:dyDescent="0.25">
      <c r="A457" s="50" t="s">
        <v>965</v>
      </c>
      <c r="B457" s="4" t="s">
        <v>966</v>
      </c>
      <c r="C457" s="4" t="s">
        <v>40</v>
      </c>
      <c r="D457" s="4" t="s">
        <v>26</v>
      </c>
      <c r="E457" s="50" t="s">
        <v>31</v>
      </c>
      <c r="F457" s="7">
        <v>1</v>
      </c>
      <c r="G457" s="9"/>
      <c r="H457" t="str">
        <f t="shared" si="7"/>
        <v>RP</v>
      </c>
    </row>
    <row r="458" spans="1:8" x14ac:dyDescent="0.25">
      <c r="A458" s="50" t="s">
        <v>967</v>
      </c>
      <c r="B458" s="4" t="s">
        <v>968</v>
      </c>
      <c r="C458" s="4" t="s">
        <v>94</v>
      </c>
      <c r="D458" s="4" t="s">
        <v>36</v>
      </c>
      <c r="E458" s="50" t="s">
        <v>31</v>
      </c>
      <c r="F458" s="7">
        <v>1</v>
      </c>
      <c r="G458" s="9"/>
      <c r="H458" t="str">
        <f t="shared" si="7"/>
        <v>BA</v>
      </c>
    </row>
    <row r="459" spans="1:8" x14ac:dyDescent="0.25">
      <c r="A459" s="50" t="s">
        <v>14</v>
      </c>
      <c r="B459" s="4" t="s">
        <v>969</v>
      </c>
      <c r="C459" s="4" t="s">
        <v>30</v>
      </c>
      <c r="D459" s="4" t="s">
        <v>18</v>
      </c>
      <c r="E459" s="50" t="s">
        <v>31</v>
      </c>
      <c r="F459" s="8"/>
      <c r="G459" s="5">
        <v>3</v>
      </c>
      <c r="H459" t="str">
        <f t="shared" si="7"/>
        <v>ST</v>
      </c>
    </row>
    <row r="460" spans="1:8" x14ac:dyDescent="0.25">
      <c r="A460" s="50" t="s">
        <v>970</v>
      </c>
      <c r="B460" s="4" t="s">
        <v>971</v>
      </c>
      <c r="C460" s="4" t="s">
        <v>30</v>
      </c>
      <c r="D460" s="4" t="s">
        <v>18</v>
      </c>
      <c r="E460" s="50" t="s">
        <v>31</v>
      </c>
      <c r="F460" s="8"/>
      <c r="G460" s="5">
        <v>3</v>
      </c>
      <c r="H460" t="str">
        <f t="shared" si="7"/>
        <v>ST</v>
      </c>
    </row>
    <row r="461" spans="1:8" x14ac:dyDescent="0.25">
      <c r="A461" s="50" t="s">
        <v>972</v>
      </c>
      <c r="B461" s="4" t="s">
        <v>973</v>
      </c>
      <c r="C461" s="4" t="s">
        <v>30</v>
      </c>
      <c r="D461" s="4" t="s">
        <v>18</v>
      </c>
      <c r="E461" s="50" t="s">
        <v>31</v>
      </c>
      <c r="F461" s="8"/>
      <c r="G461" s="5">
        <v>3</v>
      </c>
      <c r="H461" t="str">
        <f t="shared" si="7"/>
        <v>ST</v>
      </c>
    </row>
    <row r="462" spans="1:8" x14ac:dyDescent="0.25">
      <c r="A462" s="50" t="s">
        <v>974</v>
      </c>
      <c r="B462" s="4" t="s">
        <v>975</v>
      </c>
      <c r="C462" s="4" t="s">
        <v>30</v>
      </c>
      <c r="D462" s="4" t="s">
        <v>18</v>
      </c>
      <c r="E462" s="50" t="s">
        <v>31</v>
      </c>
      <c r="F462" s="8"/>
      <c r="G462" s="5">
        <v>3</v>
      </c>
      <c r="H462" t="str">
        <f t="shared" si="7"/>
        <v>ST</v>
      </c>
    </row>
    <row r="463" spans="1:8" x14ac:dyDescent="0.25">
      <c r="A463" s="50" t="s">
        <v>976</v>
      </c>
      <c r="B463" s="4" t="s">
        <v>977</v>
      </c>
      <c r="C463" s="4" t="s">
        <v>94</v>
      </c>
      <c r="D463" s="4" t="s">
        <v>32</v>
      </c>
      <c r="E463" s="50" t="s">
        <v>31</v>
      </c>
      <c r="F463" s="8"/>
      <c r="G463" s="5">
        <v>3</v>
      </c>
      <c r="H463" t="str">
        <f t="shared" si="7"/>
        <v>KAR</v>
      </c>
    </row>
    <row r="464" spans="1:8" x14ac:dyDescent="0.25">
      <c r="A464" s="50" t="s">
        <v>978</v>
      </c>
      <c r="B464" s="4" t="s">
        <v>979</v>
      </c>
      <c r="C464" s="4" t="s">
        <v>30</v>
      </c>
      <c r="D464" s="4" t="s">
        <v>18</v>
      </c>
      <c r="E464" s="50" t="s">
        <v>31</v>
      </c>
      <c r="F464" s="8"/>
      <c r="G464" s="5">
        <v>3</v>
      </c>
      <c r="H464" t="str">
        <f t="shared" si="7"/>
        <v>ST</v>
      </c>
    </row>
    <row r="465" spans="1:8" x14ac:dyDescent="0.25">
      <c r="A465" s="50" t="s">
        <v>980</v>
      </c>
      <c r="B465" s="4" t="s">
        <v>981</v>
      </c>
      <c r="C465" s="4" t="s">
        <v>30</v>
      </c>
      <c r="D465" s="4" t="s">
        <v>18</v>
      </c>
      <c r="E465" s="50" t="s">
        <v>31</v>
      </c>
      <c r="F465" s="7">
        <v>1</v>
      </c>
      <c r="G465" s="9"/>
      <c r="H465" t="str">
        <f t="shared" si="7"/>
        <v>ST</v>
      </c>
    </row>
    <row r="466" spans="1:8" x14ac:dyDescent="0.25">
      <c r="A466" s="50" t="s">
        <v>982</v>
      </c>
      <c r="B466" s="4" t="s">
        <v>983</v>
      </c>
      <c r="C466" s="4" t="s">
        <v>30</v>
      </c>
      <c r="D466" s="4" t="s">
        <v>50</v>
      </c>
      <c r="E466" s="50" t="s">
        <v>31</v>
      </c>
      <c r="F466" s="8"/>
      <c r="G466" s="5">
        <v>3</v>
      </c>
      <c r="H466" t="str">
        <f t="shared" si="7"/>
        <v>KG</v>
      </c>
    </row>
    <row r="467" spans="1:8" x14ac:dyDescent="0.25">
      <c r="A467" s="50" t="s">
        <v>984</v>
      </c>
      <c r="B467" s="4" t="s">
        <v>985</v>
      </c>
      <c r="C467" s="4" t="s">
        <v>30</v>
      </c>
      <c r="D467" s="4" t="s">
        <v>18</v>
      </c>
      <c r="E467" s="50" t="s">
        <v>31</v>
      </c>
      <c r="F467" s="8"/>
      <c r="G467" s="5">
        <v>1</v>
      </c>
      <c r="H467" t="str">
        <f t="shared" si="7"/>
        <v>ST</v>
      </c>
    </row>
    <row r="468" spans="1:8" x14ac:dyDescent="0.25">
      <c r="A468" s="50" t="s">
        <v>986</v>
      </c>
      <c r="B468" s="4" t="s">
        <v>987</v>
      </c>
      <c r="C468" s="4" t="s">
        <v>201</v>
      </c>
      <c r="D468" s="4" t="s">
        <v>32</v>
      </c>
      <c r="E468" s="50" t="s">
        <v>31</v>
      </c>
      <c r="F468" s="8"/>
      <c r="G468" s="5">
        <v>3</v>
      </c>
      <c r="H468" t="str">
        <f t="shared" si="7"/>
        <v>KAR</v>
      </c>
    </row>
    <row r="469" spans="1:8" x14ac:dyDescent="0.25">
      <c r="A469" s="50" t="s">
        <v>988</v>
      </c>
      <c r="B469" s="4" t="s">
        <v>989</v>
      </c>
      <c r="C469" s="4" t="s">
        <v>120</v>
      </c>
      <c r="D469" s="4" t="s">
        <v>32</v>
      </c>
      <c r="E469" s="50" t="s">
        <v>31</v>
      </c>
      <c r="F469" s="8"/>
      <c r="G469" s="5">
        <v>3</v>
      </c>
      <c r="H469" t="str">
        <f t="shared" si="7"/>
        <v>KAR</v>
      </c>
    </row>
    <row r="470" spans="1:8" x14ac:dyDescent="0.25">
      <c r="A470" s="50" t="s">
        <v>990</v>
      </c>
      <c r="B470" s="4" t="s">
        <v>991</v>
      </c>
      <c r="C470" s="4" t="s">
        <v>78</v>
      </c>
      <c r="D470" s="4" t="s">
        <v>32</v>
      </c>
      <c r="E470" s="50" t="s">
        <v>31</v>
      </c>
      <c r="F470" s="7">
        <v>2</v>
      </c>
      <c r="G470" s="5">
        <v>1</v>
      </c>
      <c r="H470" t="str">
        <f t="shared" si="7"/>
        <v>KAR</v>
      </c>
    </row>
    <row r="471" spans="1:8" x14ac:dyDescent="0.25">
      <c r="A471" s="50" t="s">
        <v>992</v>
      </c>
      <c r="B471" s="4" t="s">
        <v>993</v>
      </c>
      <c r="C471" s="4" t="s">
        <v>94</v>
      </c>
      <c r="D471" s="4" t="s">
        <v>32</v>
      </c>
      <c r="E471" s="50" t="s">
        <v>31</v>
      </c>
      <c r="F471" s="8"/>
      <c r="G471" s="5">
        <v>3</v>
      </c>
      <c r="H471" t="str">
        <f t="shared" si="7"/>
        <v>KAR</v>
      </c>
    </row>
    <row r="472" spans="1:8" x14ac:dyDescent="0.25">
      <c r="A472" s="50" t="s">
        <v>994</v>
      </c>
      <c r="B472" s="4" t="s">
        <v>995</v>
      </c>
      <c r="C472" s="4" t="s">
        <v>30</v>
      </c>
      <c r="D472" s="4" t="s">
        <v>18</v>
      </c>
      <c r="E472" s="50" t="s">
        <v>31</v>
      </c>
      <c r="F472" s="8"/>
      <c r="G472" s="5">
        <v>3</v>
      </c>
      <c r="H472" t="str">
        <f t="shared" si="7"/>
        <v>ST</v>
      </c>
    </row>
    <row r="473" spans="1:8" x14ac:dyDescent="0.25">
      <c r="A473" s="50" t="s">
        <v>996</v>
      </c>
      <c r="B473" s="4" t="s">
        <v>997</v>
      </c>
      <c r="C473" s="4" t="s">
        <v>120</v>
      </c>
      <c r="D473" s="4" t="s">
        <v>32</v>
      </c>
      <c r="E473" s="50" t="s">
        <v>31</v>
      </c>
      <c r="F473" s="7">
        <v>2</v>
      </c>
      <c r="G473" s="5">
        <v>1</v>
      </c>
      <c r="H473" t="str">
        <f t="shared" si="7"/>
        <v>KAR</v>
      </c>
    </row>
    <row r="474" spans="1:8" x14ac:dyDescent="0.25">
      <c r="A474" s="50" t="s">
        <v>998</v>
      </c>
      <c r="B474" s="4" t="s">
        <v>999</v>
      </c>
      <c r="C474" s="4" t="s">
        <v>120</v>
      </c>
      <c r="D474" s="4" t="s">
        <v>32</v>
      </c>
      <c r="E474" s="50" t="s">
        <v>31</v>
      </c>
      <c r="F474" s="7">
        <v>2</v>
      </c>
      <c r="G474" s="5">
        <v>1</v>
      </c>
      <c r="H474" t="str">
        <f t="shared" si="7"/>
        <v>KAR</v>
      </c>
    </row>
    <row r="475" spans="1:8" x14ac:dyDescent="0.25">
      <c r="A475" s="50" t="s">
        <v>1000</v>
      </c>
      <c r="B475" s="4" t="s">
        <v>1001</v>
      </c>
      <c r="C475" s="4" t="s">
        <v>120</v>
      </c>
      <c r="D475" s="4" t="s">
        <v>32</v>
      </c>
      <c r="E475" s="50" t="s">
        <v>31</v>
      </c>
      <c r="F475" s="7">
        <v>1</v>
      </c>
      <c r="G475" s="5">
        <v>2</v>
      </c>
      <c r="H475" t="str">
        <f t="shared" si="7"/>
        <v>KAR</v>
      </c>
    </row>
    <row r="476" spans="1:8" x14ac:dyDescent="0.25">
      <c r="A476" s="50" t="s">
        <v>1002</v>
      </c>
      <c r="B476" s="4" t="s">
        <v>1003</v>
      </c>
      <c r="C476" s="4" t="s">
        <v>120</v>
      </c>
      <c r="D476" s="4" t="s">
        <v>32</v>
      </c>
      <c r="E476" s="50" t="s">
        <v>31</v>
      </c>
      <c r="F476" s="8"/>
      <c r="G476" s="5">
        <v>3</v>
      </c>
      <c r="H476" t="str">
        <f t="shared" si="7"/>
        <v>KAR</v>
      </c>
    </row>
    <row r="477" spans="1:8" x14ac:dyDescent="0.25">
      <c r="A477" s="50" t="s">
        <v>1004</v>
      </c>
      <c r="B477" s="4" t="s">
        <v>1005</v>
      </c>
      <c r="C477" s="4" t="s">
        <v>120</v>
      </c>
      <c r="D477" s="4" t="s">
        <v>32</v>
      </c>
      <c r="E477" s="50" t="s">
        <v>31</v>
      </c>
      <c r="F477" s="8"/>
      <c r="G477" s="5">
        <v>3</v>
      </c>
      <c r="H477" t="str">
        <f t="shared" si="7"/>
        <v>KAR</v>
      </c>
    </row>
    <row r="478" spans="1:8" x14ac:dyDescent="0.25">
      <c r="A478" s="50" t="s">
        <v>1006</v>
      </c>
      <c r="B478" s="4" t="s">
        <v>1007</v>
      </c>
      <c r="C478" s="4" t="s">
        <v>120</v>
      </c>
      <c r="D478" s="4" t="s">
        <v>32</v>
      </c>
      <c r="E478" s="50" t="s">
        <v>31</v>
      </c>
      <c r="F478" s="7">
        <v>1</v>
      </c>
      <c r="G478" s="5">
        <v>2</v>
      </c>
      <c r="H478" t="str">
        <f t="shared" si="7"/>
        <v>KAR</v>
      </c>
    </row>
    <row r="479" spans="1:8" x14ac:dyDescent="0.25">
      <c r="A479" s="50" t="s">
        <v>1008</v>
      </c>
      <c r="B479" s="4" t="s">
        <v>1009</v>
      </c>
      <c r="C479" s="4" t="s">
        <v>1010</v>
      </c>
      <c r="D479" s="4" t="s">
        <v>32</v>
      </c>
      <c r="E479" s="50" t="s">
        <v>31</v>
      </c>
      <c r="F479" s="8"/>
      <c r="G479" s="5">
        <v>3</v>
      </c>
      <c r="H479" t="str">
        <f t="shared" si="7"/>
        <v>KAR</v>
      </c>
    </row>
    <row r="480" spans="1:8" x14ac:dyDescent="0.25">
      <c r="A480" s="50" t="s">
        <v>1011</v>
      </c>
      <c r="B480" s="4" t="s">
        <v>1012</v>
      </c>
      <c r="C480" s="4" t="s">
        <v>201</v>
      </c>
      <c r="D480" s="4" t="s">
        <v>32</v>
      </c>
      <c r="E480" s="50" t="s">
        <v>31</v>
      </c>
      <c r="F480" s="8"/>
      <c r="G480" s="5">
        <v>3</v>
      </c>
      <c r="H480" t="str">
        <f t="shared" si="7"/>
        <v>KAR</v>
      </c>
    </row>
    <row r="481" spans="1:8" x14ac:dyDescent="0.25">
      <c r="A481" s="50" t="s">
        <v>1013</v>
      </c>
      <c r="B481" s="4" t="s">
        <v>1014</v>
      </c>
      <c r="C481" s="4" t="s">
        <v>201</v>
      </c>
      <c r="D481" s="4" t="s">
        <v>32</v>
      </c>
      <c r="E481" s="50" t="s">
        <v>31</v>
      </c>
      <c r="F481" s="8"/>
      <c r="G481" s="5">
        <v>3</v>
      </c>
      <c r="H481" t="str">
        <f t="shared" si="7"/>
        <v>KAR</v>
      </c>
    </row>
    <row r="482" spans="1:8" x14ac:dyDescent="0.25">
      <c r="A482" s="50" t="s">
        <v>1015</v>
      </c>
      <c r="B482" s="4" t="s">
        <v>1016</v>
      </c>
      <c r="C482" s="4" t="s">
        <v>30</v>
      </c>
      <c r="D482" s="4" t="s">
        <v>50</v>
      </c>
      <c r="E482" s="50" t="s">
        <v>31</v>
      </c>
      <c r="F482" s="8"/>
      <c r="G482" s="5">
        <v>1</v>
      </c>
      <c r="H482" t="str">
        <f t="shared" si="7"/>
        <v>KG</v>
      </c>
    </row>
    <row r="483" spans="1:8" x14ac:dyDescent="0.25">
      <c r="A483" s="50" t="s">
        <v>1017</v>
      </c>
      <c r="B483" s="4" t="s">
        <v>1018</v>
      </c>
      <c r="C483" s="4" t="s">
        <v>120</v>
      </c>
      <c r="D483" s="4" t="s">
        <v>32</v>
      </c>
      <c r="E483" s="50" t="s">
        <v>31</v>
      </c>
      <c r="F483" s="8"/>
      <c r="G483" s="5">
        <v>3</v>
      </c>
      <c r="H483" t="str">
        <f t="shared" si="7"/>
        <v>KAR</v>
      </c>
    </row>
    <row r="484" spans="1:8" x14ac:dyDescent="0.25">
      <c r="A484" s="50" t="s">
        <v>1019</v>
      </c>
      <c r="B484" s="4" t="s">
        <v>1020</v>
      </c>
      <c r="C484" s="4" t="s">
        <v>120</v>
      </c>
      <c r="D484" s="4" t="s">
        <v>32</v>
      </c>
      <c r="E484" s="50" t="s">
        <v>31</v>
      </c>
      <c r="F484" s="7">
        <v>1</v>
      </c>
      <c r="G484" s="5">
        <v>2</v>
      </c>
      <c r="H484" t="str">
        <f t="shared" si="7"/>
        <v>KAR</v>
      </c>
    </row>
    <row r="485" spans="1:8" x14ac:dyDescent="0.25">
      <c r="A485" s="50" t="s">
        <v>1021</v>
      </c>
      <c r="B485" s="4" t="s">
        <v>1022</v>
      </c>
      <c r="C485" s="4" t="s">
        <v>120</v>
      </c>
      <c r="D485" s="4" t="s">
        <v>32</v>
      </c>
      <c r="E485" s="50" t="s">
        <v>31</v>
      </c>
      <c r="F485" s="7">
        <v>1</v>
      </c>
      <c r="G485" s="5">
        <v>2</v>
      </c>
      <c r="H485" t="str">
        <f t="shared" si="7"/>
        <v>KAR</v>
      </c>
    </row>
    <row r="486" spans="1:8" x14ac:dyDescent="0.25">
      <c r="A486" s="50" t="s">
        <v>1023</v>
      </c>
      <c r="B486" s="4" t="s">
        <v>1024</v>
      </c>
      <c r="C486" s="4" t="s">
        <v>120</v>
      </c>
      <c r="D486" s="4" t="s">
        <v>32</v>
      </c>
      <c r="E486" s="50" t="s">
        <v>31</v>
      </c>
      <c r="F486" s="7">
        <v>1</v>
      </c>
      <c r="G486" s="5">
        <v>2</v>
      </c>
      <c r="H486" t="str">
        <f t="shared" si="7"/>
        <v>KAR</v>
      </c>
    </row>
    <row r="487" spans="1:8" x14ac:dyDescent="0.25">
      <c r="A487" s="50" t="s">
        <v>1025</v>
      </c>
      <c r="B487" s="4" t="s">
        <v>1026</v>
      </c>
      <c r="C487" s="4" t="s">
        <v>120</v>
      </c>
      <c r="D487" s="4" t="s">
        <v>32</v>
      </c>
      <c r="E487" s="50" t="s">
        <v>31</v>
      </c>
      <c r="F487" s="7">
        <v>1</v>
      </c>
      <c r="G487" s="5">
        <v>2</v>
      </c>
      <c r="H487" t="str">
        <f t="shared" si="7"/>
        <v>KAR</v>
      </c>
    </row>
    <row r="488" spans="1:8" x14ac:dyDescent="0.25">
      <c r="A488" s="50" t="s">
        <v>1027</v>
      </c>
      <c r="B488" s="4" t="s">
        <v>1028</v>
      </c>
      <c r="C488" s="4" t="s">
        <v>120</v>
      </c>
      <c r="D488" s="4" t="s">
        <v>32</v>
      </c>
      <c r="E488" s="50" t="s">
        <v>31</v>
      </c>
      <c r="F488" s="7">
        <v>3</v>
      </c>
      <c r="G488" s="9"/>
      <c r="H488" t="str">
        <f t="shared" si="7"/>
        <v>KAR</v>
      </c>
    </row>
    <row r="489" spans="1:8" x14ac:dyDescent="0.25">
      <c r="A489" s="50" t="s">
        <v>1029</v>
      </c>
      <c r="B489" s="4" t="s">
        <v>1030</v>
      </c>
      <c r="C489" s="4" t="s">
        <v>179</v>
      </c>
      <c r="D489" s="4" t="s">
        <v>36</v>
      </c>
      <c r="E489" s="50" t="s">
        <v>31</v>
      </c>
      <c r="F489" s="7">
        <v>2</v>
      </c>
      <c r="G489" s="5">
        <v>1</v>
      </c>
      <c r="H489" t="str">
        <f t="shared" si="7"/>
        <v>BA</v>
      </c>
    </row>
    <row r="490" spans="1:8" x14ac:dyDescent="0.25">
      <c r="A490" s="50" t="s">
        <v>1031</v>
      </c>
      <c r="B490" s="4" t="s">
        <v>1032</v>
      </c>
      <c r="C490" s="4" t="s">
        <v>35</v>
      </c>
      <c r="D490" s="4" t="s">
        <v>26</v>
      </c>
      <c r="E490" s="50" t="s">
        <v>31</v>
      </c>
      <c r="F490" s="7">
        <v>1</v>
      </c>
      <c r="G490" s="5">
        <v>2</v>
      </c>
      <c r="H490" t="str">
        <f t="shared" si="7"/>
        <v>RP</v>
      </c>
    </row>
    <row r="491" spans="1:8" x14ac:dyDescent="0.25">
      <c r="A491" s="50" t="s">
        <v>1033</v>
      </c>
      <c r="B491" s="4" t="s">
        <v>1034</v>
      </c>
      <c r="C491" s="4" t="s">
        <v>120</v>
      </c>
      <c r="D491" s="4" t="s">
        <v>32</v>
      </c>
      <c r="E491" s="50" t="s">
        <v>31</v>
      </c>
      <c r="F491" s="7">
        <v>2</v>
      </c>
      <c r="G491" s="5">
        <v>1</v>
      </c>
      <c r="H491" t="str">
        <f t="shared" si="7"/>
        <v>KAR</v>
      </c>
    </row>
    <row r="492" spans="1:8" x14ac:dyDescent="0.25">
      <c r="A492" s="50" t="s">
        <v>1035</v>
      </c>
      <c r="B492" s="4" t="s">
        <v>1036</v>
      </c>
      <c r="C492" s="4" t="s">
        <v>179</v>
      </c>
      <c r="D492" s="4" t="s">
        <v>36</v>
      </c>
      <c r="E492" s="50" t="s">
        <v>31</v>
      </c>
      <c r="F492" s="7">
        <v>1</v>
      </c>
      <c r="G492" s="5">
        <v>2</v>
      </c>
      <c r="H492" t="str">
        <f t="shared" si="7"/>
        <v>BA</v>
      </c>
    </row>
    <row r="493" spans="1:8" x14ac:dyDescent="0.25">
      <c r="A493" s="50" t="s">
        <v>1037</v>
      </c>
      <c r="B493" s="4" t="s">
        <v>1038</v>
      </c>
      <c r="C493" s="4" t="s">
        <v>35</v>
      </c>
      <c r="D493" s="4" t="s">
        <v>26</v>
      </c>
      <c r="E493" s="50" t="s">
        <v>31</v>
      </c>
      <c r="F493" s="7">
        <v>1</v>
      </c>
      <c r="G493" s="5">
        <v>2</v>
      </c>
      <c r="H493" t="str">
        <f t="shared" si="7"/>
        <v>RP</v>
      </c>
    </row>
    <row r="494" spans="1:8" x14ac:dyDescent="0.25">
      <c r="A494" s="50" t="s">
        <v>1039</v>
      </c>
      <c r="B494" s="4" t="s">
        <v>1040</v>
      </c>
      <c r="C494" s="4" t="s">
        <v>120</v>
      </c>
      <c r="D494" s="4" t="s">
        <v>32</v>
      </c>
      <c r="E494" s="50" t="s">
        <v>31</v>
      </c>
      <c r="F494" s="7">
        <v>1</v>
      </c>
      <c r="G494" s="5">
        <v>2</v>
      </c>
      <c r="H494" t="str">
        <f t="shared" si="7"/>
        <v>KAR</v>
      </c>
    </row>
    <row r="495" spans="1:8" x14ac:dyDescent="0.25">
      <c r="A495" s="50" t="s">
        <v>1041</v>
      </c>
      <c r="B495" s="4" t="s">
        <v>1042</v>
      </c>
      <c r="C495" s="4" t="s">
        <v>120</v>
      </c>
      <c r="D495" s="4" t="s">
        <v>32</v>
      </c>
      <c r="E495" s="50" t="s">
        <v>31</v>
      </c>
      <c r="F495" s="7">
        <v>1</v>
      </c>
      <c r="G495" s="5">
        <v>2</v>
      </c>
      <c r="H495" t="str">
        <f t="shared" si="7"/>
        <v>KAR</v>
      </c>
    </row>
    <row r="496" spans="1:8" x14ac:dyDescent="0.25">
      <c r="A496" s="50" t="s">
        <v>1043</v>
      </c>
      <c r="B496" s="4" t="s">
        <v>1044</v>
      </c>
      <c r="C496" s="4" t="s">
        <v>120</v>
      </c>
      <c r="D496" s="4" t="s">
        <v>32</v>
      </c>
      <c r="E496" s="50" t="s">
        <v>31</v>
      </c>
      <c r="F496" s="8"/>
      <c r="G496" s="5">
        <v>3</v>
      </c>
      <c r="H496" t="str">
        <f t="shared" si="7"/>
        <v>KAR</v>
      </c>
    </row>
    <row r="497" spans="1:8" x14ac:dyDescent="0.25">
      <c r="A497" s="50" t="s">
        <v>1045</v>
      </c>
      <c r="B497" s="4" t="s">
        <v>1046</v>
      </c>
      <c r="C497" s="4" t="s">
        <v>120</v>
      </c>
      <c r="D497" s="4" t="s">
        <v>32</v>
      </c>
      <c r="E497" s="50" t="s">
        <v>31</v>
      </c>
      <c r="F497" s="8"/>
      <c r="G497" s="5">
        <v>3</v>
      </c>
      <c r="H497" t="str">
        <f t="shared" si="7"/>
        <v>KAR</v>
      </c>
    </row>
    <row r="498" spans="1:8" x14ac:dyDescent="0.25">
      <c r="A498" s="50" t="s">
        <v>1047</v>
      </c>
      <c r="B498" s="4" t="s">
        <v>1048</v>
      </c>
      <c r="C498" s="4" t="s">
        <v>120</v>
      </c>
      <c r="D498" s="4" t="s">
        <v>32</v>
      </c>
      <c r="E498" s="50" t="s">
        <v>31</v>
      </c>
      <c r="F498" s="8"/>
      <c r="G498" s="5">
        <v>3</v>
      </c>
      <c r="H498" t="str">
        <f t="shared" si="7"/>
        <v>KAR</v>
      </c>
    </row>
    <row r="499" spans="1:8" x14ac:dyDescent="0.25">
      <c r="A499" s="50" t="s">
        <v>1049</v>
      </c>
      <c r="B499" s="4" t="s">
        <v>1050</v>
      </c>
      <c r="C499" s="4" t="s">
        <v>120</v>
      </c>
      <c r="D499" s="4" t="s">
        <v>32</v>
      </c>
      <c r="E499" s="50" t="s">
        <v>31</v>
      </c>
      <c r="F499" s="8"/>
      <c r="G499" s="5">
        <v>3</v>
      </c>
      <c r="H499" t="str">
        <f t="shared" si="7"/>
        <v>KAR</v>
      </c>
    </row>
    <row r="500" spans="1:8" x14ac:dyDescent="0.25">
      <c r="A500" s="50" t="s">
        <v>1051</v>
      </c>
      <c r="B500" s="4" t="s">
        <v>1052</v>
      </c>
      <c r="C500" s="4" t="s">
        <v>94</v>
      </c>
      <c r="D500" s="4" t="s">
        <v>36</v>
      </c>
      <c r="E500" s="50" t="s">
        <v>31</v>
      </c>
      <c r="F500" s="7">
        <v>1</v>
      </c>
      <c r="G500" s="5">
        <v>2</v>
      </c>
      <c r="H500" t="str">
        <f t="shared" si="7"/>
        <v>BA</v>
      </c>
    </row>
    <row r="501" spans="1:8" x14ac:dyDescent="0.25">
      <c r="A501" s="50" t="s">
        <v>1053</v>
      </c>
      <c r="B501" s="4" t="s">
        <v>1054</v>
      </c>
      <c r="C501" s="4" t="s">
        <v>120</v>
      </c>
      <c r="D501" s="4" t="s">
        <v>32</v>
      </c>
      <c r="E501" s="50" t="s">
        <v>31</v>
      </c>
      <c r="F501" s="8"/>
      <c r="G501" s="5">
        <v>3</v>
      </c>
      <c r="H501" t="str">
        <f t="shared" si="7"/>
        <v>KAR</v>
      </c>
    </row>
    <row r="502" spans="1:8" x14ac:dyDescent="0.25">
      <c r="A502" s="50" t="s">
        <v>1055</v>
      </c>
      <c r="B502" s="4" t="s">
        <v>1056</v>
      </c>
      <c r="C502" s="4" t="s">
        <v>1057</v>
      </c>
      <c r="D502" s="4" t="s">
        <v>53</v>
      </c>
      <c r="E502" s="50" t="s">
        <v>31</v>
      </c>
      <c r="F502" s="8"/>
      <c r="G502" s="5">
        <v>3</v>
      </c>
      <c r="H502" t="str">
        <f t="shared" si="7"/>
        <v>P4</v>
      </c>
    </row>
    <row r="503" spans="1:8" x14ac:dyDescent="0.25">
      <c r="A503" s="50" t="s">
        <v>1058</v>
      </c>
      <c r="B503" s="4" t="s">
        <v>1059</v>
      </c>
      <c r="C503" s="4" t="s">
        <v>94</v>
      </c>
      <c r="D503" s="4" t="s">
        <v>32</v>
      </c>
      <c r="E503" s="50" t="s">
        <v>31</v>
      </c>
      <c r="F503" s="8"/>
      <c r="G503" s="5">
        <v>3</v>
      </c>
      <c r="H503" t="str">
        <f t="shared" si="7"/>
        <v>KAR</v>
      </c>
    </row>
    <row r="504" spans="1:8" x14ac:dyDescent="0.25">
      <c r="A504" s="50" t="s">
        <v>1060</v>
      </c>
      <c r="B504" s="4" t="s">
        <v>1061</v>
      </c>
      <c r="C504" s="4" t="s">
        <v>201</v>
      </c>
      <c r="D504" s="4" t="s">
        <v>32</v>
      </c>
      <c r="E504" s="50" t="s">
        <v>31</v>
      </c>
      <c r="F504" s="8"/>
      <c r="G504" s="5">
        <v>3</v>
      </c>
      <c r="H504" t="str">
        <f t="shared" si="7"/>
        <v>KAR</v>
      </c>
    </row>
    <row r="505" spans="1:8" x14ac:dyDescent="0.25">
      <c r="A505" s="50" t="s">
        <v>1062</v>
      </c>
      <c r="B505" s="4" t="s">
        <v>1063</v>
      </c>
      <c r="C505" s="4" t="s">
        <v>120</v>
      </c>
      <c r="D505" s="4" t="s">
        <v>32</v>
      </c>
      <c r="E505" s="50" t="s">
        <v>31</v>
      </c>
      <c r="F505" s="8"/>
      <c r="G505" s="5">
        <v>3</v>
      </c>
      <c r="H505" t="str">
        <f t="shared" si="7"/>
        <v>KAR</v>
      </c>
    </row>
    <row r="506" spans="1:8" x14ac:dyDescent="0.25">
      <c r="A506" s="50" t="s">
        <v>1064</v>
      </c>
      <c r="B506" s="4" t="s">
        <v>1065</v>
      </c>
      <c r="C506" s="4" t="s">
        <v>120</v>
      </c>
      <c r="D506" s="4" t="s">
        <v>32</v>
      </c>
      <c r="E506" s="50" t="s">
        <v>31</v>
      </c>
      <c r="F506" s="8"/>
      <c r="G506" s="5">
        <v>3</v>
      </c>
      <c r="H506" t="str">
        <f t="shared" si="7"/>
        <v>KAR</v>
      </c>
    </row>
    <row r="507" spans="1:8" x14ac:dyDescent="0.25">
      <c r="A507" s="50" t="s">
        <v>1066</v>
      </c>
      <c r="B507" s="4" t="s">
        <v>1067</v>
      </c>
      <c r="C507" s="4" t="s">
        <v>201</v>
      </c>
      <c r="D507" s="4" t="s">
        <v>32</v>
      </c>
      <c r="E507" s="50" t="s">
        <v>31</v>
      </c>
      <c r="F507" s="8"/>
      <c r="G507" s="5">
        <v>3</v>
      </c>
      <c r="H507" t="str">
        <f t="shared" si="7"/>
        <v>KAR</v>
      </c>
    </row>
    <row r="508" spans="1:8" x14ac:dyDescent="0.25">
      <c r="A508" s="50" t="s">
        <v>1068</v>
      </c>
      <c r="B508" s="4" t="s">
        <v>1069</v>
      </c>
      <c r="C508" s="4" t="s">
        <v>201</v>
      </c>
      <c r="D508" s="4" t="s">
        <v>32</v>
      </c>
      <c r="E508" s="50" t="s">
        <v>31</v>
      </c>
      <c r="F508" s="8"/>
      <c r="G508" s="5">
        <v>3</v>
      </c>
      <c r="H508" t="str">
        <f t="shared" si="7"/>
        <v>KAR</v>
      </c>
    </row>
    <row r="509" spans="1:8" x14ac:dyDescent="0.25">
      <c r="A509" s="50" t="s">
        <v>1070</v>
      </c>
      <c r="B509" s="4" t="s">
        <v>1071</v>
      </c>
      <c r="C509" s="4" t="s">
        <v>120</v>
      </c>
      <c r="D509" s="4" t="s">
        <v>32</v>
      </c>
      <c r="E509" s="50" t="s">
        <v>31</v>
      </c>
      <c r="F509" s="8"/>
      <c r="G509" s="5">
        <v>3</v>
      </c>
      <c r="H509" t="str">
        <f t="shared" si="7"/>
        <v>KAR</v>
      </c>
    </row>
    <row r="510" spans="1:8" x14ac:dyDescent="0.25">
      <c r="A510" s="50" t="s">
        <v>1072</v>
      </c>
      <c r="B510" s="4" t="s">
        <v>1073</v>
      </c>
      <c r="C510" s="4" t="s">
        <v>120</v>
      </c>
      <c r="D510" s="4" t="s">
        <v>32</v>
      </c>
      <c r="E510" s="50" t="s">
        <v>31</v>
      </c>
      <c r="F510" s="8"/>
      <c r="G510" s="5">
        <v>3</v>
      </c>
      <c r="H510" t="str">
        <f t="shared" si="7"/>
        <v>KAR</v>
      </c>
    </row>
    <row r="511" spans="1:8" x14ac:dyDescent="0.25">
      <c r="A511" s="50" t="s">
        <v>1074</v>
      </c>
      <c r="B511" s="4" t="s">
        <v>1075</v>
      </c>
      <c r="C511" s="4" t="s">
        <v>120</v>
      </c>
      <c r="D511" s="4" t="s">
        <v>32</v>
      </c>
      <c r="E511" s="50" t="s">
        <v>31</v>
      </c>
      <c r="F511" s="8"/>
      <c r="G511" s="5">
        <v>3</v>
      </c>
      <c r="H511" t="str">
        <f t="shared" si="7"/>
        <v>KAR</v>
      </c>
    </row>
    <row r="512" spans="1:8" x14ac:dyDescent="0.25">
      <c r="A512" s="50" t="s">
        <v>1076</v>
      </c>
      <c r="B512" s="4" t="s">
        <v>1077</v>
      </c>
      <c r="C512" s="4" t="s">
        <v>120</v>
      </c>
      <c r="D512" s="4" t="s">
        <v>32</v>
      </c>
      <c r="E512" s="50" t="s">
        <v>31</v>
      </c>
      <c r="F512" s="8"/>
      <c r="G512" s="5">
        <v>3</v>
      </c>
      <c r="H512" t="str">
        <f t="shared" si="7"/>
        <v>KAR</v>
      </c>
    </row>
    <row r="513" spans="1:8" x14ac:dyDescent="0.25">
      <c r="A513" s="50" t="s">
        <v>1078</v>
      </c>
      <c r="B513" s="4" t="s">
        <v>1079</v>
      </c>
      <c r="C513" s="4" t="s">
        <v>30</v>
      </c>
      <c r="D513" s="4" t="s">
        <v>32</v>
      </c>
      <c r="E513" s="50" t="s">
        <v>31</v>
      </c>
      <c r="F513" s="8"/>
      <c r="G513" s="5">
        <v>3</v>
      </c>
      <c r="H513" t="str">
        <f t="shared" si="7"/>
        <v>KAR</v>
      </c>
    </row>
    <row r="514" spans="1:8" x14ac:dyDescent="0.25">
      <c r="A514" s="50" t="s">
        <v>1080</v>
      </c>
      <c r="B514" s="4" t="s">
        <v>1081</v>
      </c>
      <c r="C514" s="4" t="s">
        <v>30</v>
      </c>
      <c r="D514" s="4" t="s">
        <v>32</v>
      </c>
      <c r="E514" s="50" t="s">
        <v>31</v>
      </c>
      <c r="F514" s="8"/>
      <c r="G514" s="5">
        <v>3</v>
      </c>
      <c r="H514" t="str">
        <f t="shared" si="7"/>
        <v>KAR</v>
      </c>
    </row>
    <row r="515" spans="1:8" x14ac:dyDescent="0.25">
      <c r="A515" s="50" t="s">
        <v>1082</v>
      </c>
      <c r="B515" s="4" t="s">
        <v>1083</v>
      </c>
      <c r="C515" s="4" t="s">
        <v>78</v>
      </c>
      <c r="D515" s="4" t="s">
        <v>32</v>
      </c>
      <c r="E515" s="50" t="s">
        <v>31</v>
      </c>
      <c r="F515" s="8"/>
      <c r="G515" s="5">
        <v>3</v>
      </c>
      <c r="H515" t="str">
        <f t="shared" si="7"/>
        <v>KAR</v>
      </c>
    </row>
    <row r="516" spans="1:8" x14ac:dyDescent="0.25">
      <c r="A516" s="50" t="s">
        <v>1084</v>
      </c>
      <c r="B516" s="4" t="s">
        <v>1085</v>
      </c>
      <c r="C516" s="4" t="s">
        <v>78</v>
      </c>
      <c r="D516" s="4" t="s">
        <v>32</v>
      </c>
      <c r="E516" s="50" t="s">
        <v>31</v>
      </c>
      <c r="F516" s="8"/>
      <c r="G516" s="5">
        <v>3</v>
      </c>
      <c r="H516" t="str">
        <f t="shared" ref="H516:H579" si="8">VLOOKUP(D516,$K$1:$L$9,2,0)</f>
        <v>KAR</v>
      </c>
    </row>
    <row r="517" spans="1:8" x14ac:dyDescent="0.25">
      <c r="A517" s="50" t="s">
        <v>1086</v>
      </c>
      <c r="B517" s="4" t="s">
        <v>1087</v>
      </c>
      <c r="C517" s="4" t="s">
        <v>35</v>
      </c>
      <c r="D517" s="4" t="s">
        <v>53</v>
      </c>
      <c r="E517" s="50" t="s">
        <v>31</v>
      </c>
      <c r="F517" s="8"/>
      <c r="G517" s="5">
        <v>3</v>
      </c>
      <c r="H517" t="str">
        <f t="shared" si="8"/>
        <v>P4</v>
      </c>
    </row>
    <row r="518" spans="1:8" x14ac:dyDescent="0.25">
      <c r="A518" s="50" t="s">
        <v>1088</v>
      </c>
      <c r="B518" s="4" t="s">
        <v>1089</v>
      </c>
      <c r="C518" s="4" t="s">
        <v>120</v>
      </c>
      <c r="D518" s="4" t="s">
        <v>32</v>
      </c>
      <c r="E518" s="50" t="s">
        <v>31</v>
      </c>
      <c r="F518" s="7">
        <v>1</v>
      </c>
      <c r="G518" s="5">
        <v>2</v>
      </c>
      <c r="H518" t="str">
        <f t="shared" si="8"/>
        <v>KAR</v>
      </c>
    </row>
    <row r="519" spans="1:8" x14ac:dyDescent="0.25">
      <c r="A519" s="50" t="s">
        <v>1090</v>
      </c>
      <c r="B519" s="4" t="s">
        <v>1091</v>
      </c>
      <c r="C519" s="4" t="s">
        <v>120</v>
      </c>
      <c r="D519" s="4" t="s">
        <v>32</v>
      </c>
      <c r="E519" s="50" t="s">
        <v>31</v>
      </c>
      <c r="F519" s="7">
        <v>1</v>
      </c>
      <c r="G519" s="5">
        <v>2</v>
      </c>
      <c r="H519" t="str">
        <f t="shared" si="8"/>
        <v>KAR</v>
      </c>
    </row>
    <row r="520" spans="1:8" x14ac:dyDescent="0.25">
      <c r="A520" s="50" t="s">
        <v>1092</v>
      </c>
      <c r="B520" s="4" t="s">
        <v>1093</v>
      </c>
      <c r="C520" s="4" t="s">
        <v>75</v>
      </c>
      <c r="D520" s="4" t="s">
        <v>32</v>
      </c>
      <c r="E520" s="50" t="s">
        <v>31</v>
      </c>
      <c r="F520" s="8"/>
      <c r="G520" s="5">
        <v>3</v>
      </c>
      <c r="H520" t="str">
        <f t="shared" si="8"/>
        <v>KAR</v>
      </c>
    </row>
    <row r="521" spans="1:8" x14ac:dyDescent="0.25">
      <c r="A521" s="50" t="s">
        <v>1094</v>
      </c>
      <c r="B521" s="4" t="s">
        <v>1095</v>
      </c>
      <c r="C521" s="4" t="s">
        <v>30</v>
      </c>
      <c r="D521" s="4" t="s">
        <v>18</v>
      </c>
      <c r="E521" s="50" t="s">
        <v>31</v>
      </c>
      <c r="F521" s="8"/>
      <c r="G521" s="5">
        <v>3</v>
      </c>
      <c r="H521" t="str">
        <f t="shared" si="8"/>
        <v>ST</v>
      </c>
    </row>
    <row r="522" spans="1:8" x14ac:dyDescent="0.25">
      <c r="A522" s="50" t="s">
        <v>1096</v>
      </c>
      <c r="B522" s="4" t="s">
        <v>1097</v>
      </c>
      <c r="C522" s="4" t="s">
        <v>30</v>
      </c>
      <c r="D522" s="4" t="s">
        <v>18</v>
      </c>
      <c r="E522" s="50" t="s">
        <v>31</v>
      </c>
      <c r="F522" s="8"/>
      <c r="G522" s="5">
        <v>3</v>
      </c>
      <c r="H522" t="str">
        <f t="shared" si="8"/>
        <v>ST</v>
      </c>
    </row>
    <row r="523" spans="1:8" x14ac:dyDescent="0.25">
      <c r="A523" s="50" t="s">
        <v>1098</v>
      </c>
      <c r="B523" s="4" t="s">
        <v>1099</v>
      </c>
      <c r="C523" s="4" t="s">
        <v>397</v>
      </c>
      <c r="D523" s="4" t="s">
        <v>26</v>
      </c>
      <c r="E523" s="50" t="s">
        <v>31</v>
      </c>
      <c r="F523" s="8"/>
      <c r="G523" s="5">
        <v>3</v>
      </c>
      <c r="H523" t="str">
        <f t="shared" si="8"/>
        <v>RP</v>
      </c>
    </row>
    <row r="524" spans="1:8" x14ac:dyDescent="0.25">
      <c r="A524" s="50" t="s">
        <v>1100</v>
      </c>
      <c r="B524" s="4" t="s">
        <v>1101</v>
      </c>
      <c r="C524" s="4" t="s">
        <v>201</v>
      </c>
      <c r="D524" s="4" t="s">
        <v>32</v>
      </c>
      <c r="E524" s="50" t="s">
        <v>31</v>
      </c>
      <c r="F524" s="8"/>
      <c r="G524" s="5">
        <v>3</v>
      </c>
      <c r="H524" t="str">
        <f t="shared" si="8"/>
        <v>KAR</v>
      </c>
    </row>
    <row r="525" spans="1:8" x14ac:dyDescent="0.25">
      <c r="A525" s="50" t="s">
        <v>1102</v>
      </c>
      <c r="B525" s="4" t="s">
        <v>1103</v>
      </c>
      <c r="C525" s="4" t="s">
        <v>120</v>
      </c>
      <c r="D525" s="4" t="s">
        <v>32</v>
      </c>
      <c r="E525" s="50" t="s">
        <v>31</v>
      </c>
      <c r="F525" s="8"/>
      <c r="G525" s="5">
        <v>3</v>
      </c>
      <c r="H525" t="str">
        <f t="shared" si="8"/>
        <v>KAR</v>
      </c>
    </row>
    <row r="526" spans="1:8" x14ac:dyDescent="0.25">
      <c r="A526" s="50" t="s">
        <v>1104</v>
      </c>
      <c r="B526" s="4" t="s">
        <v>1105</v>
      </c>
      <c r="C526" s="4" t="s">
        <v>201</v>
      </c>
      <c r="D526" s="4" t="s">
        <v>32</v>
      </c>
      <c r="E526" s="50" t="s">
        <v>31</v>
      </c>
      <c r="F526" s="8"/>
      <c r="G526" s="5">
        <v>3</v>
      </c>
      <c r="H526" t="str">
        <f t="shared" si="8"/>
        <v>KAR</v>
      </c>
    </row>
    <row r="527" spans="1:8" x14ac:dyDescent="0.25">
      <c r="A527" s="50" t="s">
        <v>1106</v>
      </c>
      <c r="B527" s="4" t="s">
        <v>1107</v>
      </c>
      <c r="C527" s="4" t="s">
        <v>397</v>
      </c>
      <c r="D527" s="4" t="s">
        <v>26</v>
      </c>
      <c r="E527" s="50" t="s">
        <v>31</v>
      </c>
      <c r="F527" s="8"/>
      <c r="G527" s="5">
        <v>3</v>
      </c>
      <c r="H527" t="str">
        <f t="shared" si="8"/>
        <v>RP</v>
      </c>
    </row>
    <row r="528" spans="1:8" x14ac:dyDescent="0.25">
      <c r="A528" s="50" t="s">
        <v>1108</v>
      </c>
      <c r="B528" s="4" t="s">
        <v>1109</v>
      </c>
      <c r="C528" s="4" t="s">
        <v>120</v>
      </c>
      <c r="D528" s="4" t="s">
        <v>32</v>
      </c>
      <c r="E528" s="50" t="s">
        <v>31</v>
      </c>
      <c r="F528" s="8"/>
      <c r="G528" s="5">
        <v>3</v>
      </c>
      <c r="H528" t="str">
        <f t="shared" si="8"/>
        <v>KAR</v>
      </c>
    </row>
    <row r="529" spans="1:8" x14ac:dyDescent="0.25">
      <c r="A529" s="50" t="s">
        <v>1110</v>
      </c>
      <c r="B529" s="4" t="s">
        <v>1111</v>
      </c>
      <c r="C529" s="4" t="s">
        <v>94</v>
      </c>
      <c r="D529" s="4" t="s">
        <v>32</v>
      </c>
      <c r="E529" s="50" t="s">
        <v>31</v>
      </c>
      <c r="F529" s="8"/>
      <c r="G529" s="5">
        <v>3</v>
      </c>
      <c r="H529" t="str">
        <f t="shared" si="8"/>
        <v>KAR</v>
      </c>
    </row>
    <row r="530" spans="1:8" x14ac:dyDescent="0.25">
      <c r="A530" s="50" t="s">
        <v>1112</v>
      </c>
      <c r="B530" s="4" t="s">
        <v>1113</v>
      </c>
      <c r="C530" s="4" t="s">
        <v>120</v>
      </c>
      <c r="D530" s="4" t="s">
        <v>32</v>
      </c>
      <c r="E530" s="50" t="s">
        <v>31</v>
      </c>
      <c r="F530" s="8"/>
      <c r="G530" s="5">
        <v>3</v>
      </c>
      <c r="H530" t="str">
        <f t="shared" si="8"/>
        <v>KAR</v>
      </c>
    </row>
    <row r="531" spans="1:8" x14ac:dyDescent="0.25">
      <c r="A531" s="50" t="s">
        <v>1114</v>
      </c>
      <c r="B531" s="4" t="s">
        <v>1115</v>
      </c>
      <c r="C531" s="4" t="s">
        <v>75</v>
      </c>
      <c r="D531" s="4" t="s">
        <v>32</v>
      </c>
      <c r="E531" s="50" t="s">
        <v>31</v>
      </c>
      <c r="F531" s="8"/>
      <c r="G531" s="5">
        <v>3</v>
      </c>
      <c r="H531" t="str">
        <f t="shared" si="8"/>
        <v>KAR</v>
      </c>
    </row>
    <row r="532" spans="1:8" x14ac:dyDescent="0.25">
      <c r="A532" s="50" t="s">
        <v>1116</v>
      </c>
      <c r="B532" s="4" t="s">
        <v>1117</v>
      </c>
      <c r="C532" s="4" t="s">
        <v>35</v>
      </c>
      <c r="D532" s="4" t="s">
        <v>26</v>
      </c>
      <c r="E532" s="50" t="s">
        <v>31</v>
      </c>
      <c r="F532" s="8"/>
      <c r="G532" s="5">
        <v>3</v>
      </c>
      <c r="H532" t="str">
        <f t="shared" si="8"/>
        <v>RP</v>
      </c>
    </row>
    <row r="533" spans="1:8" x14ac:dyDescent="0.25">
      <c r="A533" s="50" t="s">
        <v>1118</v>
      </c>
      <c r="B533" s="4" t="s">
        <v>1119</v>
      </c>
      <c r="C533" s="4" t="s">
        <v>35</v>
      </c>
      <c r="D533" s="4" t="s">
        <v>26</v>
      </c>
      <c r="E533" s="50" t="s">
        <v>31</v>
      </c>
      <c r="F533" s="8"/>
      <c r="G533" s="5">
        <v>3</v>
      </c>
      <c r="H533" t="str">
        <f t="shared" si="8"/>
        <v>RP</v>
      </c>
    </row>
    <row r="534" spans="1:8" x14ac:dyDescent="0.25">
      <c r="A534" s="50" t="s">
        <v>1120</v>
      </c>
      <c r="B534" s="4" t="s">
        <v>1121</v>
      </c>
      <c r="C534" s="4" t="s">
        <v>120</v>
      </c>
      <c r="D534" s="4" t="s">
        <v>32</v>
      </c>
      <c r="E534" s="50" t="s">
        <v>31</v>
      </c>
      <c r="F534" s="8"/>
      <c r="G534" s="5">
        <v>3</v>
      </c>
      <c r="H534" t="str">
        <f t="shared" si="8"/>
        <v>KAR</v>
      </c>
    </row>
    <row r="535" spans="1:8" x14ac:dyDescent="0.25">
      <c r="A535" s="50" t="s">
        <v>1122</v>
      </c>
      <c r="B535" s="4" t="s">
        <v>1123</v>
      </c>
      <c r="C535" s="4" t="s">
        <v>120</v>
      </c>
      <c r="D535" s="4" t="s">
        <v>32</v>
      </c>
      <c r="E535" s="50" t="s">
        <v>31</v>
      </c>
      <c r="F535" s="8"/>
      <c r="G535" s="5">
        <v>3</v>
      </c>
      <c r="H535" t="str">
        <f t="shared" si="8"/>
        <v>KAR</v>
      </c>
    </row>
    <row r="536" spans="1:8" x14ac:dyDescent="0.25">
      <c r="A536" s="50" t="s">
        <v>1124</v>
      </c>
      <c r="B536" s="4" t="s">
        <v>1125</v>
      </c>
      <c r="C536" s="4" t="s">
        <v>120</v>
      </c>
      <c r="D536" s="4" t="s">
        <v>32</v>
      </c>
      <c r="E536" s="50" t="s">
        <v>31</v>
      </c>
      <c r="F536" s="8"/>
      <c r="G536" s="5">
        <v>3</v>
      </c>
      <c r="H536" t="str">
        <f t="shared" si="8"/>
        <v>KAR</v>
      </c>
    </row>
    <row r="537" spans="1:8" x14ac:dyDescent="0.25">
      <c r="A537" s="50" t="s">
        <v>1126</v>
      </c>
      <c r="B537" s="4" t="s">
        <v>1127</v>
      </c>
      <c r="C537" s="4" t="s">
        <v>120</v>
      </c>
      <c r="D537" s="4" t="s">
        <v>32</v>
      </c>
      <c r="E537" s="50" t="s">
        <v>31</v>
      </c>
      <c r="F537" s="8"/>
      <c r="G537" s="5">
        <v>3</v>
      </c>
      <c r="H537" t="str">
        <f t="shared" si="8"/>
        <v>KAR</v>
      </c>
    </row>
    <row r="538" spans="1:8" x14ac:dyDescent="0.25">
      <c r="A538" s="50" t="s">
        <v>1128</v>
      </c>
      <c r="B538" s="4" t="s">
        <v>1129</v>
      </c>
      <c r="C538" s="4" t="s">
        <v>120</v>
      </c>
      <c r="D538" s="4" t="s">
        <v>32</v>
      </c>
      <c r="E538" s="50" t="s">
        <v>31</v>
      </c>
      <c r="F538" s="8"/>
      <c r="G538" s="5">
        <v>3</v>
      </c>
      <c r="H538" t="str">
        <f t="shared" si="8"/>
        <v>KAR</v>
      </c>
    </row>
    <row r="539" spans="1:8" x14ac:dyDescent="0.25">
      <c r="A539" s="50" t="s">
        <v>1130</v>
      </c>
      <c r="B539" s="4" t="s">
        <v>1131</v>
      </c>
      <c r="C539" s="4" t="s">
        <v>120</v>
      </c>
      <c r="D539" s="4" t="s">
        <v>32</v>
      </c>
      <c r="E539" s="50" t="s">
        <v>31</v>
      </c>
      <c r="F539" s="8"/>
      <c r="G539" s="5">
        <v>3</v>
      </c>
      <c r="H539" t="str">
        <f t="shared" si="8"/>
        <v>KAR</v>
      </c>
    </row>
    <row r="540" spans="1:8" x14ac:dyDescent="0.25">
      <c r="A540" s="50" t="s">
        <v>1132</v>
      </c>
      <c r="B540" s="4" t="s">
        <v>1133</v>
      </c>
      <c r="C540" s="4" t="s">
        <v>120</v>
      </c>
      <c r="D540" s="4" t="s">
        <v>32</v>
      </c>
      <c r="E540" s="50" t="s">
        <v>31</v>
      </c>
      <c r="F540" s="8"/>
      <c r="G540" s="5">
        <v>3</v>
      </c>
      <c r="H540" t="str">
        <f t="shared" si="8"/>
        <v>KAR</v>
      </c>
    </row>
    <row r="541" spans="1:8" x14ac:dyDescent="0.25">
      <c r="A541" s="50" t="s">
        <v>1134</v>
      </c>
      <c r="B541" s="4" t="s">
        <v>1135</v>
      </c>
      <c r="C541" s="4" t="s">
        <v>35</v>
      </c>
      <c r="D541" s="4" t="s">
        <v>26</v>
      </c>
      <c r="E541" s="50" t="s">
        <v>31</v>
      </c>
      <c r="F541" s="8"/>
      <c r="G541" s="5">
        <v>3</v>
      </c>
      <c r="H541" t="str">
        <f t="shared" si="8"/>
        <v>RP</v>
      </c>
    </row>
    <row r="542" spans="1:8" x14ac:dyDescent="0.25">
      <c r="A542" s="50" t="s">
        <v>1136</v>
      </c>
      <c r="B542" s="4" t="s">
        <v>1137</v>
      </c>
      <c r="C542" s="4" t="s">
        <v>120</v>
      </c>
      <c r="D542" s="4" t="s">
        <v>32</v>
      </c>
      <c r="E542" s="50" t="s">
        <v>31</v>
      </c>
      <c r="F542" s="8"/>
      <c r="G542" s="5">
        <v>3</v>
      </c>
      <c r="H542" t="str">
        <f t="shared" si="8"/>
        <v>KAR</v>
      </c>
    </row>
    <row r="543" spans="1:8" x14ac:dyDescent="0.25">
      <c r="A543" s="50" t="s">
        <v>1138</v>
      </c>
      <c r="B543" s="4" t="s">
        <v>1139</v>
      </c>
      <c r="C543" s="4" t="s">
        <v>120</v>
      </c>
      <c r="D543" s="4" t="s">
        <v>32</v>
      </c>
      <c r="E543" s="50" t="s">
        <v>31</v>
      </c>
      <c r="F543" s="8"/>
      <c r="G543" s="5">
        <v>3</v>
      </c>
      <c r="H543" t="str">
        <f t="shared" si="8"/>
        <v>KAR</v>
      </c>
    </row>
    <row r="544" spans="1:8" x14ac:dyDescent="0.25">
      <c r="A544" s="50" t="s">
        <v>1140</v>
      </c>
      <c r="B544" s="4" t="s">
        <v>1141</v>
      </c>
      <c r="C544" s="4" t="s">
        <v>120</v>
      </c>
      <c r="D544" s="4" t="s">
        <v>32</v>
      </c>
      <c r="E544" s="50" t="s">
        <v>31</v>
      </c>
      <c r="F544" s="8"/>
      <c r="G544" s="5">
        <v>3</v>
      </c>
      <c r="H544" t="str">
        <f t="shared" si="8"/>
        <v>KAR</v>
      </c>
    </row>
    <row r="545" spans="1:8" x14ac:dyDescent="0.25">
      <c r="A545" s="50" t="s">
        <v>1142</v>
      </c>
      <c r="B545" s="4" t="s">
        <v>1143</v>
      </c>
      <c r="C545" s="4" t="s">
        <v>120</v>
      </c>
      <c r="D545" s="4" t="s">
        <v>32</v>
      </c>
      <c r="E545" s="50" t="s">
        <v>31</v>
      </c>
      <c r="F545" s="8"/>
      <c r="G545" s="5">
        <v>3</v>
      </c>
      <c r="H545" t="str">
        <f t="shared" si="8"/>
        <v>KAR</v>
      </c>
    </row>
    <row r="546" spans="1:8" x14ac:dyDescent="0.25">
      <c r="A546" s="50" t="s">
        <v>1144</v>
      </c>
      <c r="B546" s="4" t="s">
        <v>1145</v>
      </c>
      <c r="C546" s="4" t="s">
        <v>120</v>
      </c>
      <c r="D546" s="4" t="s">
        <v>32</v>
      </c>
      <c r="E546" s="50" t="s">
        <v>31</v>
      </c>
      <c r="F546" s="8"/>
      <c r="G546" s="5">
        <v>3</v>
      </c>
      <c r="H546" t="str">
        <f t="shared" si="8"/>
        <v>KAR</v>
      </c>
    </row>
    <row r="547" spans="1:8" x14ac:dyDescent="0.25">
      <c r="A547" s="50" t="s">
        <v>1146</v>
      </c>
      <c r="B547" s="4" t="s">
        <v>1147</v>
      </c>
      <c r="C547" s="4" t="s">
        <v>120</v>
      </c>
      <c r="D547" s="4" t="s">
        <v>32</v>
      </c>
      <c r="E547" s="50" t="s">
        <v>31</v>
      </c>
      <c r="F547" s="8"/>
      <c r="G547" s="5">
        <v>3</v>
      </c>
      <c r="H547" t="str">
        <f t="shared" si="8"/>
        <v>KAR</v>
      </c>
    </row>
    <row r="548" spans="1:8" x14ac:dyDescent="0.25">
      <c r="A548" s="50" t="s">
        <v>1148</v>
      </c>
      <c r="B548" s="4" t="s">
        <v>1149</v>
      </c>
      <c r="C548" s="4" t="s">
        <v>120</v>
      </c>
      <c r="D548" s="4" t="s">
        <v>32</v>
      </c>
      <c r="E548" s="50" t="s">
        <v>31</v>
      </c>
      <c r="F548" s="8"/>
      <c r="G548" s="5">
        <v>3</v>
      </c>
      <c r="H548" t="str">
        <f t="shared" si="8"/>
        <v>KAR</v>
      </c>
    </row>
    <row r="549" spans="1:8" x14ac:dyDescent="0.25">
      <c r="A549" s="50" t="s">
        <v>1150</v>
      </c>
      <c r="B549" s="4" t="s">
        <v>1151</v>
      </c>
      <c r="C549" s="4" t="s">
        <v>120</v>
      </c>
      <c r="D549" s="4" t="s">
        <v>32</v>
      </c>
      <c r="E549" s="50" t="s">
        <v>31</v>
      </c>
      <c r="F549" s="8"/>
      <c r="G549" s="5">
        <v>3</v>
      </c>
      <c r="H549" t="str">
        <f t="shared" si="8"/>
        <v>KAR</v>
      </c>
    </row>
    <row r="550" spans="1:8" x14ac:dyDescent="0.25">
      <c r="A550" s="50" t="s">
        <v>1152</v>
      </c>
      <c r="B550" s="4" t="s">
        <v>1153</v>
      </c>
      <c r="C550" s="4" t="s">
        <v>75</v>
      </c>
      <c r="D550" s="4" t="s">
        <v>32</v>
      </c>
      <c r="E550" s="50" t="s">
        <v>31</v>
      </c>
      <c r="F550" s="8"/>
      <c r="G550" s="5">
        <v>3</v>
      </c>
      <c r="H550" t="str">
        <f t="shared" si="8"/>
        <v>KAR</v>
      </c>
    </row>
    <row r="551" spans="1:8" x14ac:dyDescent="0.25">
      <c r="A551" s="50" t="s">
        <v>1154</v>
      </c>
      <c r="B551" s="4" t="s">
        <v>1155</v>
      </c>
      <c r="C551" s="4" t="s">
        <v>94</v>
      </c>
      <c r="D551" s="4" t="s">
        <v>32</v>
      </c>
      <c r="E551" s="50" t="s">
        <v>31</v>
      </c>
      <c r="F551" s="8"/>
      <c r="G551" s="5">
        <v>3</v>
      </c>
      <c r="H551" t="str">
        <f t="shared" si="8"/>
        <v>KAR</v>
      </c>
    </row>
    <row r="552" spans="1:8" x14ac:dyDescent="0.25">
      <c r="A552" s="50" t="s">
        <v>1156</v>
      </c>
      <c r="B552" s="4" t="s">
        <v>1157</v>
      </c>
      <c r="C552" s="4" t="s">
        <v>94</v>
      </c>
      <c r="D552" s="4" t="s">
        <v>32</v>
      </c>
      <c r="E552" s="50" t="s">
        <v>31</v>
      </c>
      <c r="F552" s="8"/>
      <c r="G552" s="5">
        <v>3</v>
      </c>
      <c r="H552" t="str">
        <f t="shared" si="8"/>
        <v>KAR</v>
      </c>
    </row>
    <row r="553" spans="1:8" x14ac:dyDescent="0.25">
      <c r="A553" s="50" t="s">
        <v>1158</v>
      </c>
      <c r="B553" s="4" t="s">
        <v>1159</v>
      </c>
      <c r="C553" s="4" t="s">
        <v>120</v>
      </c>
      <c r="D553" s="4" t="s">
        <v>32</v>
      </c>
      <c r="E553" s="50" t="s">
        <v>31</v>
      </c>
      <c r="F553" s="8"/>
      <c r="G553" s="5">
        <v>3</v>
      </c>
      <c r="H553" t="str">
        <f t="shared" si="8"/>
        <v>KAR</v>
      </c>
    </row>
    <row r="554" spans="1:8" x14ac:dyDescent="0.25">
      <c r="A554" s="50" t="s">
        <v>1160</v>
      </c>
      <c r="B554" s="4" t="s">
        <v>1161</v>
      </c>
      <c r="C554" s="4" t="s">
        <v>120</v>
      </c>
      <c r="D554" s="4" t="s">
        <v>32</v>
      </c>
      <c r="E554" s="50" t="s">
        <v>31</v>
      </c>
      <c r="F554" s="8"/>
      <c r="G554" s="5">
        <v>3</v>
      </c>
      <c r="H554" t="str">
        <f t="shared" si="8"/>
        <v>KAR</v>
      </c>
    </row>
    <row r="555" spans="1:8" x14ac:dyDescent="0.25">
      <c r="A555" s="50" t="s">
        <v>1162</v>
      </c>
      <c r="B555" s="4" t="s">
        <v>1163</v>
      </c>
      <c r="C555" s="4" t="s">
        <v>120</v>
      </c>
      <c r="D555" s="4" t="s">
        <v>32</v>
      </c>
      <c r="E555" s="50" t="s">
        <v>31</v>
      </c>
      <c r="F555" s="8"/>
      <c r="G555" s="5">
        <v>3</v>
      </c>
      <c r="H555" t="str">
        <f t="shared" si="8"/>
        <v>KAR</v>
      </c>
    </row>
    <row r="556" spans="1:8" x14ac:dyDescent="0.25">
      <c r="A556" s="50" t="s">
        <v>1164</v>
      </c>
      <c r="B556" s="4" t="s">
        <v>1165</v>
      </c>
      <c r="C556" s="4" t="s">
        <v>120</v>
      </c>
      <c r="D556" s="4" t="s">
        <v>32</v>
      </c>
      <c r="E556" s="50" t="s">
        <v>31</v>
      </c>
      <c r="F556" s="8"/>
      <c r="G556" s="5">
        <v>3</v>
      </c>
      <c r="H556" t="str">
        <f t="shared" si="8"/>
        <v>KAR</v>
      </c>
    </row>
    <row r="557" spans="1:8" x14ac:dyDescent="0.25">
      <c r="A557" s="50" t="s">
        <v>1166</v>
      </c>
      <c r="B557" s="4" t="s">
        <v>1167</v>
      </c>
      <c r="C557" s="4" t="s">
        <v>94</v>
      </c>
      <c r="D557" s="4" t="s">
        <v>36</v>
      </c>
      <c r="E557" s="50" t="s">
        <v>31</v>
      </c>
      <c r="F557" s="7">
        <v>2</v>
      </c>
      <c r="G557" s="5">
        <v>1</v>
      </c>
      <c r="H557" t="str">
        <f t="shared" si="8"/>
        <v>BA</v>
      </c>
    </row>
    <row r="558" spans="1:8" x14ac:dyDescent="0.25">
      <c r="A558" s="50" t="s">
        <v>1168</v>
      </c>
      <c r="B558" s="4" t="s">
        <v>1169</v>
      </c>
      <c r="C558" s="4" t="s">
        <v>201</v>
      </c>
      <c r="D558" s="4" t="s">
        <v>32</v>
      </c>
      <c r="E558" s="50" t="s">
        <v>31</v>
      </c>
      <c r="F558" s="8"/>
      <c r="G558" s="5">
        <v>3</v>
      </c>
      <c r="H558" t="str">
        <f t="shared" si="8"/>
        <v>KAR</v>
      </c>
    </row>
    <row r="559" spans="1:8" x14ac:dyDescent="0.25">
      <c r="A559" s="50" t="s">
        <v>1170</v>
      </c>
      <c r="B559" s="4" t="s">
        <v>1171</v>
      </c>
      <c r="C559" s="4" t="s">
        <v>201</v>
      </c>
      <c r="D559" s="4" t="s">
        <v>32</v>
      </c>
      <c r="E559" s="50" t="s">
        <v>31</v>
      </c>
      <c r="F559" s="7">
        <v>1</v>
      </c>
      <c r="G559" s="5">
        <v>2</v>
      </c>
      <c r="H559" t="str">
        <f t="shared" si="8"/>
        <v>KAR</v>
      </c>
    </row>
    <row r="560" spans="1:8" x14ac:dyDescent="0.25">
      <c r="A560" s="50" t="s">
        <v>1172</v>
      </c>
      <c r="B560" s="4" t="s">
        <v>1173</v>
      </c>
      <c r="C560" s="4" t="s">
        <v>120</v>
      </c>
      <c r="D560" s="4" t="s">
        <v>32</v>
      </c>
      <c r="E560" s="50" t="s">
        <v>31</v>
      </c>
      <c r="F560" s="8"/>
      <c r="G560" s="5">
        <v>3</v>
      </c>
      <c r="H560" t="str">
        <f t="shared" si="8"/>
        <v>KAR</v>
      </c>
    </row>
    <row r="561" spans="1:8" x14ac:dyDescent="0.25">
      <c r="A561" s="50" t="s">
        <v>1174</v>
      </c>
      <c r="B561" s="4" t="s">
        <v>1175</v>
      </c>
      <c r="C561" s="4" t="s">
        <v>120</v>
      </c>
      <c r="D561" s="4" t="s">
        <v>32</v>
      </c>
      <c r="E561" s="50" t="s">
        <v>31</v>
      </c>
      <c r="F561" s="8"/>
      <c r="G561" s="5">
        <v>3</v>
      </c>
      <c r="H561" t="str">
        <f t="shared" si="8"/>
        <v>KAR</v>
      </c>
    </row>
    <row r="562" spans="1:8" x14ac:dyDescent="0.25">
      <c r="A562" s="50" t="s">
        <v>1176</v>
      </c>
      <c r="B562" s="4" t="s">
        <v>1177</v>
      </c>
      <c r="C562" s="4" t="s">
        <v>120</v>
      </c>
      <c r="D562" s="4" t="s">
        <v>32</v>
      </c>
      <c r="E562" s="50" t="s">
        <v>31</v>
      </c>
      <c r="F562" s="8"/>
      <c r="G562" s="5">
        <v>3</v>
      </c>
      <c r="H562" t="str">
        <f t="shared" si="8"/>
        <v>KAR</v>
      </c>
    </row>
    <row r="563" spans="1:8" x14ac:dyDescent="0.25">
      <c r="A563" s="50" t="s">
        <v>1178</v>
      </c>
      <c r="B563" s="4" t="s">
        <v>1179</v>
      </c>
      <c r="C563" s="4" t="s">
        <v>120</v>
      </c>
      <c r="D563" s="4" t="s">
        <v>32</v>
      </c>
      <c r="E563" s="50" t="s">
        <v>31</v>
      </c>
      <c r="F563" s="8"/>
      <c r="G563" s="5">
        <v>3</v>
      </c>
      <c r="H563" t="str">
        <f t="shared" si="8"/>
        <v>KAR</v>
      </c>
    </row>
    <row r="564" spans="1:8" x14ac:dyDescent="0.25">
      <c r="A564" s="50" t="s">
        <v>1180</v>
      </c>
      <c r="B564" s="4" t="s">
        <v>1181</v>
      </c>
      <c r="C564" s="4" t="s">
        <v>120</v>
      </c>
      <c r="D564" s="4" t="s">
        <v>32</v>
      </c>
      <c r="E564" s="50" t="s">
        <v>31</v>
      </c>
      <c r="F564" s="8"/>
      <c r="G564" s="5">
        <v>3</v>
      </c>
      <c r="H564" t="str">
        <f t="shared" si="8"/>
        <v>KAR</v>
      </c>
    </row>
    <row r="565" spans="1:8" x14ac:dyDescent="0.25">
      <c r="A565" s="50" t="s">
        <v>1182</v>
      </c>
      <c r="B565" s="4" t="s">
        <v>1183</v>
      </c>
      <c r="C565" s="4" t="s">
        <v>120</v>
      </c>
      <c r="D565" s="4" t="s">
        <v>32</v>
      </c>
      <c r="E565" s="50" t="s">
        <v>31</v>
      </c>
      <c r="F565" s="8"/>
      <c r="G565" s="5">
        <v>3</v>
      </c>
      <c r="H565" t="str">
        <f t="shared" si="8"/>
        <v>KAR</v>
      </c>
    </row>
    <row r="566" spans="1:8" x14ac:dyDescent="0.25">
      <c r="A566" s="50" t="s">
        <v>1184</v>
      </c>
      <c r="B566" s="4" t="s">
        <v>1185</v>
      </c>
      <c r="C566" s="4" t="s">
        <v>120</v>
      </c>
      <c r="D566" s="4" t="s">
        <v>32</v>
      </c>
      <c r="E566" s="50" t="s">
        <v>31</v>
      </c>
      <c r="F566" s="8"/>
      <c r="G566" s="5">
        <v>3</v>
      </c>
      <c r="H566" t="str">
        <f t="shared" si="8"/>
        <v>KAR</v>
      </c>
    </row>
    <row r="567" spans="1:8" x14ac:dyDescent="0.25">
      <c r="A567" s="50" t="s">
        <v>1186</v>
      </c>
      <c r="B567" s="4" t="s">
        <v>1187</v>
      </c>
      <c r="C567" s="4" t="s">
        <v>75</v>
      </c>
      <c r="D567" s="4" t="s">
        <v>32</v>
      </c>
      <c r="E567" s="50" t="s">
        <v>31</v>
      </c>
      <c r="F567" s="8"/>
      <c r="G567" s="5">
        <v>3</v>
      </c>
      <c r="H567" t="str">
        <f t="shared" si="8"/>
        <v>KAR</v>
      </c>
    </row>
    <row r="568" spans="1:8" x14ac:dyDescent="0.25">
      <c r="A568" s="50" t="s">
        <v>1188</v>
      </c>
      <c r="B568" s="4" t="s">
        <v>1189</v>
      </c>
      <c r="C568" s="4" t="s">
        <v>75</v>
      </c>
      <c r="D568" s="4" t="s">
        <v>32</v>
      </c>
      <c r="E568" s="50" t="s">
        <v>31</v>
      </c>
      <c r="F568" s="8"/>
      <c r="G568" s="5">
        <v>3</v>
      </c>
      <c r="H568" t="str">
        <f t="shared" si="8"/>
        <v>KAR</v>
      </c>
    </row>
    <row r="569" spans="1:8" x14ac:dyDescent="0.25">
      <c r="A569" s="50" t="s">
        <v>1190</v>
      </c>
      <c r="B569" s="4" t="s">
        <v>1191</v>
      </c>
      <c r="C569" s="4" t="s">
        <v>75</v>
      </c>
      <c r="D569" s="4" t="s">
        <v>32</v>
      </c>
      <c r="E569" s="50" t="s">
        <v>31</v>
      </c>
      <c r="F569" s="8"/>
      <c r="G569" s="5">
        <v>3</v>
      </c>
      <c r="H569" t="str">
        <f t="shared" si="8"/>
        <v>KAR</v>
      </c>
    </row>
    <row r="570" spans="1:8" x14ac:dyDescent="0.25">
      <c r="A570" s="50" t="s">
        <v>1192</v>
      </c>
      <c r="B570" s="4" t="s">
        <v>1193</v>
      </c>
      <c r="C570" s="4" t="s">
        <v>75</v>
      </c>
      <c r="D570" s="4" t="s">
        <v>32</v>
      </c>
      <c r="E570" s="50" t="s">
        <v>31</v>
      </c>
      <c r="F570" s="8"/>
      <c r="G570" s="5">
        <v>3</v>
      </c>
      <c r="H570" t="str">
        <f t="shared" si="8"/>
        <v>KAR</v>
      </c>
    </row>
    <row r="571" spans="1:8" x14ac:dyDescent="0.25">
      <c r="A571" s="50" t="s">
        <v>1194</v>
      </c>
      <c r="B571" s="4" t="s">
        <v>1195</v>
      </c>
      <c r="C571" s="4" t="s">
        <v>75</v>
      </c>
      <c r="D571" s="4" t="s">
        <v>32</v>
      </c>
      <c r="E571" s="50" t="s">
        <v>31</v>
      </c>
      <c r="F571" s="8"/>
      <c r="G571" s="5">
        <v>3</v>
      </c>
      <c r="H571" t="str">
        <f t="shared" si="8"/>
        <v>KAR</v>
      </c>
    </row>
    <row r="572" spans="1:8" x14ac:dyDescent="0.25">
      <c r="A572" s="50" t="s">
        <v>1196</v>
      </c>
      <c r="B572" s="4" t="s">
        <v>1197</v>
      </c>
      <c r="C572" s="4" t="s">
        <v>854</v>
      </c>
      <c r="D572" s="4" t="s">
        <v>41</v>
      </c>
      <c r="E572" s="50" t="s">
        <v>31</v>
      </c>
      <c r="F572" s="8"/>
      <c r="G572" s="5">
        <v>3</v>
      </c>
      <c r="H572" t="str">
        <f t="shared" si="8"/>
        <v>P2</v>
      </c>
    </row>
    <row r="573" spans="1:8" x14ac:dyDescent="0.25">
      <c r="A573" s="50" t="s">
        <v>1198</v>
      </c>
      <c r="B573" s="4" t="s">
        <v>1199</v>
      </c>
      <c r="C573" s="4" t="s">
        <v>1200</v>
      </c>
      <c r="D573" s="4" t="s">
        <v>41</v>
      </c>
      <c r="E573" s="50" t="s">
        <v>31</v>
      </c>
      <c r="F573" s="7">
        <v>1</v>
      </c>
      <c r="G573" s="5">
        <v>2</v>
      </c>
      <c r="H573" t="str">
        <f t="shared" si="8"/>
        <v>P2</v>
      </c>
    </row>
    <row r="574" spans="1:8" x14ac:dyDescent="0.25">
      <c r="A574" s="50" t="s">
        <v>1201</v>
      </c>
      <c r="B574" s="4" t="s">
        <v>1202</v>
      </c>
      <c r="C574" s="4" t="s">
        <v>120</v>
      </c>
      <c r="D574" s="4" t="s">
        <v>32</v>
      </c>
      <c r="E574" s="50" t="s">
        <v>31</v>
      </c>
      <c r="F574" s="8"/>
      <c r="G574" s="5">
        <v>3</v>
      </c>
      <c r="H574" t="str">
        <f t="shared" si="8"/>
        <v>KAR</v>
      </c>
    </row>
    <row r="575" spans="1:8" x14ac:dyDescent="0.25">
      <c r="A575" s="50" t="s">
        <v>1203</v>
      </c>
      <c r="B575" s="4" t="s">
        <v>1204</v>
      </c>
      <c r="C575" s="4" t="s">
        <v>120</v>
      </c>
      <c r="D575" s="4" t="s">
        <v>32</v>
      </c>
      <c r="E575" s="50" t="s">
        <v>31</v>
      </c>
      <c r="F575" s="8"/>
      <c r="G575" s="5">
        <v>3</v>
      </c>
      <c r="H575" t="str">
        <f t="shared" si="8"/>
        <v>KAR</v>
      </c>
    </row>
    <row r="576" spans="1:8" x14ac:dyDescent="0.25">
      <c r="A576" s="50" t="s">
        <v>1205</v>
      </c>
      <c r="B576" s="4" t="s">
        <v>1206</v>
      </c>
      <c r="C576" s="4" t="s">
        <v>120</v>
      </c>
      <c r="D576" s="4" t="s">
        <v>32</v>
      </c>
      <c r="E576" s="50" t="s">
        <v>31</v>
      </c>
      <c r="F576" s="8"/>
      <c r="G576" s="5">
        <v>3</v>
      </c>
      <c r="H576" t="str">
        <f t="shared" si="8"/>
        <v>KAR</v>
      </c>
    </row>
    <row r="577" spans="1:8" x14ac:dyDescent="0.25">
      <c r="A577" s="50" t="s">
        <v>1207</v>
      </c>
      <c r="B577" s="4" t="s">
        <v>1208</v>
      </c>
      <c r="C577" s="4" t="s">
        <v>120</v>
      </c>
      <c r="D577" s="4" t="s">
        <v>32</v>
      </c>
      <c r="E577" s="50" t="s">
        <v>31</v>
      </c>
      <c r="F577" s="8"/>
      <c r="G577" s="5">
        <v>3</v>
      </c>
      <c r="H577" t="str">
        <f t="shared" si="8"/>
        <v>KAR</v>
      </c>
    </row>
    <row r="578" spans="1:8" x14ac:dyDescent="0.25">
      <c r="A578" s="50" t="s">
        <v>1209</v>
      </c>
      <c r="B578" s="4" t="s">
        <v>1210</v>
      </c>
      <c r="C578" s="4" t="s">
        <v>120</v>
      </c>
      <c r="D578" s="4" t="s">
        <v>32</v>
      </c>
      <c r="E578" s="50" t="s">
        <v>31</v>
      </c>
      <c r="F578" s="8"/>
      <c r="G578" s="5">
        <v>3</v>
      </c>
      <c r="H578" t="str">
        <f t="shared" si="8"/>
        <v>KAR</v>
      </c>
    </row>
    <row r="579" spans="1:8" x14ac:dyDescent="0.25">
      <c r="A579" s="50" t="s">
        <v>1211</v>
      </c>
      <c r="B579" s="4" t="s">
        <v>1212</v>
      </c>
      <c r="C579" s="4" t="s">
        <v>120</v>
      </c>
      <c r="D579" s="4" t="s">
        <v>32</v>
      </c>
      <c r="E579" s="50" t="s">
        <v>31</v>
      </c>
      <c r="F579" s="8"/>
      <c r="G579" s="5">
        <v>3</v>
      </c>
      <c r="H579" t="str">
        <f t="shared" si="8"/>
        <v>KAR</v>
      </c>
    </row>
    <row r="580" spans="1:8" x14ac:dyDescent="0.25">
      <c r="A580" s="50" t="s">
        <v>1213</v>
      </c>
      <c r="B580" s="4" t="s">
        <v>1214</v>
      </c>
      <c r="C580" s="4" t="s">
        <v>120</v>
      </c>
      <c r="D580" s="4" t="s">
        <v>32</v>
      </c>
      <c r="E580" s="50" t="s">
        <v>31</v>
      </c>
      <c r="F580" s="8"/>
      <c r="G580" s="5">
        <v>3</v>
      </c>
      <c r="H580" t="str">
        <f t="shared" ref="H580:H643" si="9">VLOOKUP(D580,$K$1:$L$9,2,0)</f>
        <v>KAR</v>
      </c>
    </row>
    <row r="581" spans="1:8" x14ac:dyDescent="0.25">
      <c r="A581" s="50" t="s">
        <v>1215</v>
      </c>
      <c r="B581" s="4" t="s">
        <v>1216</v>
      </c>
      <c r="C581" s="4" t="s">
        <v>160</v>
      </c>
      <c r="D581" s="4" t="s">
        <v>32</v>
      </c>
      <c r="E581" s="50" t="s">
        <v>31</v>
      </c>
      <c r="F581" s="8"/>
      <c r="G581" s="5">
        <v>3</v>
      </c>
      <c r="H581" t="str">
        <f t="shared" si="9"/>
        <v>KAR</v>
      </c>
    </row>
    <row r="582" spans="1:8" x14ac:dyDescent="0.25">
      <c r="A582" s="50" t="s">
        <v>1217</v>
      </c>
      <c r="B582" s="4" t="s">
        <v>1218</v>
      </c>
      <c r="C582" s="4" t="s">
        <v>160</v>
      </c>
      <c r="D582" s="4" t="s">
        <v>32</v>
      </c>
      <c r="E582" s="50" t="s">
        <v>31</v>
      </c>
      <c r="F582" s="8"/>
      <c r="G582" s="5">
        <v>3</v>
      </c>
      <c r="H582" t="str">
        <f t="shared" si="9"/>
        <v>KAR</v>
      </c>
    </row>
    <row r="583" spans="1:8" x14ac:dyDescent="0.25">
      <c r="A583" s="50" t="s">
        <v>1219</v>
      </c>
      <c r="B583" s="4" t="s">
        <v>1220</v>
      </c>
      <c r="C583" s="4" t="s">
        <v>1010</v>
      </c>
      <c r="D583" s="4" t="s">
        <v>32</v>
      </c>
      <c r="E583" s="50" t="s">
        <v>31</v>
      </c>
      <c r="F583" s="8"/>
      <c r="G583" s="5">
        <v>1</v>
      </c>
      <c r="H583" t="str">
        <f t="shared" si="9"/>
        <v>KAR</v>
      </c>
    </row>
    <row r="584" spans="1:8" x14ac:dyDescent="0.25">
      <c r="A584" s="50" t="s">
        <v>1221</v>
      </c>
      <c r="B584" s="4" t="s">
        <v>1222</v>
      </c>
      <c r="C584" s="4" t="s">
        <v>120</v>
      </c>
      <c r="D584" s="4" t="s">
        <v>32</v>
      </c>
      <c r="E584" s="50" t="s">
        <v>31</v>
      </c>
      <c r="F584" s="8"/>
      <c r="G584" s="5">
        <v>3</v>
      </c>
      <c r="H584" t="str">
        <f t="shared" si="9"/>
        <v>KAR</v>
      </c>
    </row>
    <row r="585" spans="1:8" x14ac:dyDescent="0.25">
      <c r="A585" s="50" t="s">
        <v>1223</v>
      </c>
      <c r="B585" s="4" t="s">
        <v>1224</v>
      </c>
      <c r="C585" s="4" t="s">
        <v>120</v>
      </c>
      <c r="D585" s="4" t="s">
        <v>32</v>
      </c>
      <c r="E585" s="50" t="s">
        <v>31</v>
      </c>
      <c r="F585" s="8"/>
      <c r="G585" s="5">
        <v>3</v>
      </c>
      <c r="H585" t="str">
        <f t="shared" si="9"/>
        <v>KAR</v>
      </c>
    </row>
    <row r="586" spans="1:8" x14ac:dyDescent="0.25">
      <c r="A586" s="50" t="s">
        <v>1225</v>
      </c>
      <c r="B586" s="4" t="s">
        <v>1226</v>
      </c>
      <c r="C586" s="4" t="s">
        <v>120</v>
      </c>
      <c r="D586" s="4" t="s">
        <v>32</v>
      </c>
      <c r="E586" s="50" t="s">
        <v>31</v>
      </c>
      <c r="F586" s="8"/>
      <c r="G586" s="5">
        <v>3</v>
      </c>
      <c r="H586" t="str">
        <f t="shared" si="9"/>
        <v>KAR</v>
      </c>
    </row>
    <row r="587" spans="1:8" x14ac:dyDescent="0.25">
      <c r="A587" s="50" t="s">
        <v>1227</v>
      </c>
      <c r="B587" s="4" t="s">
        <v>1228</v>
      </c>
      <c r="C587" s="4" t="s">
        <v>120</v>
      </c>
      <c r="D587" s="4" t="s">
        <v>32</v>
      </c>
      <c r="E587" s="50" t="s">
        <v>31</v>
      </c>
      <c r="F587" s="8"/>
      <c r="G587" s="5">
        <v>3</v>
      </c>
      <c r="H587" t="str">
        <f t="shared" si="9"/>
        <v>KAR</v>
      </c>
    </row>
    <row r="588" spans="1:8" x14ac:dyDescent="0.25">
      <c r="A588" s="50" t="s">
        <v>1229</v>
      </c>
      <c r="B588" s="4" t="s">
        <v>1230</v>
      </c>
      <c r="C588" s="4" t="s">
        <v>120</v>
      </c>
      <c r="D588" s="4" t="s">
        <v>32</v>
      </c>
      <c r="E588" s="50" t="s">
        <v>31</v>
      </c>
      <c r="F588" s="8"/>
      <c r="G588" s="5">
        <v>3</v>
      </c>
      <c r="H588" t="str">
        <f t="shared" si="9"/>
        <v>KAR</v>
      </c>
    </row>
    <row r="589" spans="1:8" x14ac:dyDescent="0.25">
      <c r="A589" s="50" t="s">
        <v>1231</v>
      </c>
      <c r="B589" s="4" t="s">
        <v>1232</v>
      </c>
      <c r="C589" s="4" t="s">
        <v>120</v>
      </c>
      <c r="D589" s="4" t="s">
        <v>32</v>
      </c>
      <c r="E589" s="50" t="s">
        <v>31</v>
      </c>
      <c r="F589" s="8"/>
      <c r="G589" s="5">
        <v>3</v>
      </c>
      <c r="H589" t="str">
        <f t="shared" si="9"/>
        <v>KAR</v>
      </c>
    </row>
    <row r="590" spans="1:8" x14ac:dyDescent="0.25">
      <c r="A590" s="50" t="s">
        <v>1233</v>
      </c>
      <c r="B590" s="4" t="s">
        <v>1234</v>
      </c>
      <c r="C590" s="4" t="s">
        <v>120</v>
      </c>
      <c r="D590" s="4" t="s">
        <v>32</v>
      </c>
      <c r="E590" s="50" t="s">
        <v>31</v>
      </c>
      <c r="F590" s="8"/>
      <c r="G590" s="5">
        <v>3</v>
      </c>
      <c r="H590" t="str">
        <f t="shared" si="9"/>
        <v>KAR</v>
      </c>
    </row>
    <row r="591" spans="1:8" x14ac:dyDescent="0.25">
      <c r="A591" s="50" t="s">
        <v>1235</v>
      </c>
      <c r="B591" s="4" t="s">
        <v>1236</v>
      </c>
      <c r="C591" s="4" t="s">
        <v>94</v>
      </c>
      <c r="D591" s="4" t="s">
        <v>36</v>
      </c>
      <c r="E591" s="50" t="s">
        <v>31</v>
      </c>
      <c r="F591" s="7">
        <v>1</v>
      </c>
      <c r="G591" s="5">
        <v>2</v>
      </c>
      <c r="H591" t="str">
        <f t="shared" si="9"/>
        <v>BA</v>
      </c>
    </row>
    <row r="592" spans="1:8" x14ac:dyDescent="0.25">
      <c r="A592" s="50" t="s">
        <v>1237</v>
      </c>
      <c r="B592" s="4" t="s">
        <v>1238</v>
      </c>
      <c r="C592" s="4" t="s">
        <v>120</v>
      </c>
      <c r="D592" s="4" t="s">
        <v>32</v>
      </c>
      <c r="E592" s="50" t="s">
        <v>31</v>
      </c>
      <c r="F592" s="8"/>
      <c r="G592" s="5">
        <v>3</v>
      </c>
      <c r="H592" t="str">
        <f t="shared" si="9"/>
        <v>KAR</v>
      </c>
    </row>
    <row r="593" spans="1:8" x14ac:dyDescent="0.25">
      <c r="A593" s="50" t="s">
        <v>1239</v>
      </c>
      <c r="B593" s="4" t="s">
        <v>1240</v>
      </c>
      <c r="C593" s="4" t="s">
        <v>120</v>
      </c>
      <c r="D593" s="4" t="s">
        <v>32</v>
      </c>
      <c r="E593" s="50" t="s">
        <v>31</v>
      </c>
      <c r="F593" s="8"/>
      <c r="G593" s="5">
        <v>3</v>
      </c>
      <c r="H593" t="str">
        <f t="shared" si="9"/>
        <v>KAR</v>
      </c>
    </row>
    <row r="594" spans="1:8" x14ac:dyDescent="0.25">
      <c r="A594" s="50" t="s">
        <v>1241</v>
      </c>
      <c r="B594" s="4" t="s">
        <v>1242</v>
      </c>
      <c r="C594" s="4" t="s">
        <v>30</v>
      </c>
      <c r="D594" s="4" t="s">
        <v>18</v>
      </c>
      <c r="E594" s="50" t="s">
        <v>31</v>
      </c>
      <c r="F594" s="8"/>
      <c r="G594" s="5">
        <v>3</v>
      </c>
      <c r="H594" t="str">
        <f t="shared" si="9"/>
        <v>ST</v>
      </c>
    </row>
    <row r="595" spans="1:8" x14ac:dyDescent="0.25">
      <c r="A595" s="50" t="s">
        <v>1243</v>
      </c>
      <c r="B595" s="4" t="s">
        <v>1244</v>
      </c>
      <c r="C595" s="4" t="s">
        <v>30</v>
      </c>
      <c r="D595" s="4" t="s">
        <v>18</v>
      </c>
      <c r="E595" s="50" t="s">
        <v>31</v>
      </c>
      <c r="F595" s="8"/>
      <c r="G595" s="5">
        <v>3</v>
      </c>
      <c r="H595" t="str">
        <f t="shared" si="9"/>
        <v>ST</v>
      </c>
    </row>
    <row r="596" spans="1:8" x14ac:dyDescent="0.25">
      <c r="A596" s="50" t="s">
        <v>1245</v>
      </c>
      <c r="B596" s="4" t="s">
        <v>1246</v>
      </c>
      <c r="C596" s="4" t="s">
        <v>120</v>
      </c>
      <c r="D596" s="4" t="s">
        <v>32</v>
      </c>
      <c r="E596" s="50" t="s">
        <v>31</v>
      </c>
      <c r="F596" s="7">
        <v>1</v>
      </c>
      <c r="G596" s="9"/>
      <c r="H596" t="str">
        <f t="shared" si="9"/>
        <v>KAR</v>
      </c>
    </row>
    <row r="597" spans="1:8" x14ac:dyDescent="0.25">
      <c r="A597" s="50" t="s">
        <v>1247</v>
      </c>
      <c r="B597" s="4" t="s">
        <v>1248</v>
      </c>
      <c r="C597" s="4" t="s">
        <v>120</v>
      </c>
      <c r="D597" s="4" t="s">
        <v>32</v>
      </c>
      <c r="E597" s="50" t="s">
        <v>31</v>
      </c>
      <c r="F597" s="7">
        <v>2</v>
      </c>
      <c r="G597" s="5">
        <v>1</v>
      </c>
      <c r="H597" t="str">
        <f t="shared" si="9"/>
        <v>KAR</v>
      </c>
    </row>
    <row r="598" spans="1:8" x14ac:dyDescent="0.25">
      <c r="A598" s="50" t="s">
        <v>1249</v>
      </c>
      <c r="B598" s="4" t="s">
        <v>1250</v>
      </c>
      <c r="C598" s="4" t="s">
        <v>120</v>
      </c>
      <c r="D598" s="4" t="s">
        <v>32</v>
      </c>
      <c r="E598" s="50" t="s">
        <v>31</v>
      </c>
      <c r="F598" s="8"/>
      <c r="G598" s="5">
        <v>3</v>
      </c>
      <c r="H598" t="str">
        <f t="shared" si="9"/>
        <v>KAR</v>
      </c>
    </row>
    <row r="599" spans="1:8" x14ac:dyDescent="0.25">
      <c r="A599" s="50" t="s">
        <v>1251</v>
      </c>
      <c r="B599" s="4" t="s">
        <v>1252</v>
      </c>
      <c r="C599" s="4" t="s">
        <v>120</v>
      </c>
      <c r="D599" s="4" t="s">
        <v>32</v>
      </c>
      <c r="E599" s="50" t="s">
        <v>31</v>
      </c>
      <c r="F599" s="8"/>
      <c r="G599" s="5">
        <v>3</v>
      </c>
      <c r="H599" t="str">
        <f t="shared" si="9"/>
        <v>KAR</v>
      </c>
    </row>
    <row r="600" spans="1:8" x14ac:dyDescent="0.25">
      <c r="A600" s="50" t="s">
        <v>1253</v>
      </c>
      <c r="B600" s="4" t="s">
        <v>1254</v>
      </c>
      <c r="C600" s="4" t="s">
        <v>120</v>
      </c>
      <c r="D600" s="4" t="s">
        <v>32</v>
      </c>
      <c r="E600" s="50" t="s">
        <v>31</v>
      </c>
      <c r="F600" s="8"/>
      <c r="G600" s="5">
        <v>3</v>
      </c>
      <c r="H600" t="str">
        <f t="shared" si="9"/>
        <v>KAR</v>
      </c>
    </row>
    <row r="601" spans="1:8" x14ac:dyDescent="0.25">
      <c r="A601" s="50" t="s">
        <v>1255</v>
      </c>
      <c r="B601" s="4" t="s">
        <v>1256</v>
      </c>
      <c r="C601" s="4" t="s">
        <v>120</v>
      </c>
      <c r="D601" s="4" t="s">
        <v>32</v>
      </c>
      <c r="E601" s="50" t="s">
        <v>31</v>
      </c>
      <c r="F601" s="8"/>
      <c r="G601" s="5">
        <v>3</v>
      </c>
      <c r="H601" t="str">
        <f t="shared" si="9"/>
        <v>KAR</v>
      </c>
    </row>
    <row r="602" spans="1:8" x14ac:dyDescent="0.25">
      <c r="A602" s="50" t="s">
        <v>1257</v>
      </c>
      <c r="B602" s="4" t="s">
        <v>1258</v>
      </c>
      <c r="C602" s="4" t="s">
        <v>120</v>
      </c>
      <c r="D602" s="4" t="s">
        <v>32</v>
      </c>
      <c r="E602" s="50" t="s">
        <v>31</v>
      </c>
      <c r="F602" s="8"/>
      <c r="G602" s="5">
        <v>3</v>
      </c>
      <c r="H602" t="str">
        <f t="shared" si="9"/>
        <v>KAR</v>
      </c>
    </row>
    <row r="603" spans="1:8" x14ac:dyDescent="0.25">
      <c r="A603" s="50" t="s">
        <v>1259</v>
      </c>
      <c r="B603" s="4" t="s">
        <v>1260</v>
      </c>
      <c r="C603" s="4" t="s">
        <v>94</v>
      </c>
      <c r="D603" s="4" t="s">
        <v>32</v>
      </c>
      <c r="E603" s="50" t="s">
        <v>31</v>
      </c>
      <c r="F603" s="8"/>
      <c r="G603" s="5">
        <v>3</v>
      </c>
      <c r="H603" t="str">
        <f t="shared" si="9"/>
        <v>KAR</v>
      </c>
    </row>
    <row r="604" spans="1:8" x14ac:dyDescent="0.25">
      <c r="A604" s="50" t="s">
        <v>1261</v>
      </c>
      <c r="B604" s="4" t="s">
        <v>1262</v>
      </c>
      <c r="C604" s="4" t="s">
        <v>201</v>
      </c>
      <c r="D604" s="4" t="s">
        <v>32</v>
      </c>
      <c r="E604" s="50" t="s">
        <v>31</v>
      </c>
      <c r="F604" s="8"/>
      <c r="G604" s="5">
        <v>3</v>
      </c>
      <c r="H604" t="str">
        <f t="shared" si="9"/>
        <v>KAR</v>
      </c>
    </row>
    <row r="605" spans="1:8" x14ac:dyDescent="0.25">
      <c r="A605" s="50" t="s">
        <v>1263</v>
      </c>
      <c r="B605" s="4" t="s">
        <v>1264</v>
      </c>
      <c r="C605" s="4" t="s">
        <v>120</v>
      </c>
      <c r="D605" s="4" t="s">
        <v>32</v>
      </c>
      <c r="E605" s="50" t="s">
        <v>31</v>
      </c>
      <c r="F605" s="8"/>
      <c r="G605" s="5">
        <v>3</v>
      </c>
      <c r="H605" t="str">
        <f t="shared" si="9"/>
        <v>KAR</v>
      </c>
    </row>
    <row r="606" spans="1:8" x14ac:dyDescent="0.25">
      <c r="A606" s="50" t="s">
        <v>1265</v>
      </c>
      <c r="B606" s="4" t="s">
        <v>1266</v>
      </c>
      <c r="C606" s="4" t="s">
        <v>120</v>
      </c>
      <c r="D606" s="4" t="s">
        <v>32</v>
      </c>
      <c r="E606" s="50" t="s">
        <v>31</v>
      </c>
      <c r="F606" s="8"/>
      <c r="G606" s="5">
        <v>3</v>
      </c>
      <c r="H606" t="str">
        <f t="shared" si="9"/>
        <v>KAR</v>
      </c>
    </row>
    <row r="607" spans="1:8" x14ac:dyDescent="0.25">
      <c r="A607" s="50" t="s">
        <v>1267</v>
      </c>
      <c r="B607" s="4" t="s">
        <v>1268</v>
      </c>
      <c r="C607" s="4" t="s">
        <v>75</v>
      </c>
      <c r="D607" s="4" t="s">
        <v>32</v>
      </c>
      <c r="E607" s="50" t="s">
        <v>31</v>
      </c>
      <c r="F607" s="8"/>
      <c r="G607" s="5">
        <v>3</v>
      </c>
      <c r="H607" t="str">
        <f t="shared" si="9"/>
        <v>KAR</v>
      </c>
    </row>
    <row r="608" spans="1:8" x14ac:dyDescent="0.25">
      <c r="A608" s="50" t="s">
        <v>1269</v>
      </c>
      <c r="B608" s="4" t="s">
        <v>1270</v>
      </c>
      <c r="C608" s="4" t="s">
        <v>75</v>
      </c>
      <c r="D608" s="4" t="s">
        <v>32</v>
      </c>
      <c r="E608" s="50" t="s">
        <v>31</v>
      </c>
      <c r="F608" s="8"/>
      <c r="G608" s="5">
        <v>3</v>
      </c>
      <c r="H608" t="str">
        <f t="shared" si="9"/>
        <v>KAR</v>
      </c>
    </row>
    <row r="609" spans="1:8" x14ac:dyDescent="0.25">
      <c r="A609" s="50" t="s">
        <v>1271</v>
      </c>
      <c r="B609" s="4" t="s">
        <v>1272</v>
      </c>
      <c r="C609" s="4" t="s">
        <v>120</v>
      </c>
      <c r="D609" s="4" t="s">
        <v>32</v>
      </c>
      <c r="E609" s="50" t="s">
        <v>31</v>
      </c>
      <c r="F609" s="7">
        <v>1</v>
      </c>
      <c r="G609" s="5">
        <v>2</v>
      </c>
      <c r="H609" t="str">
        <f t="shared" si="9"/>
        <v>KAR</v>
      </c>
    </row>
    <row r="610" spans="1:8" x14ac:dyDescent="0.25">
      <c r="A610" s="50" t="s">
        <v>1273</v>
      </c>
      <c r="B610" s="4" t="s">
        <v>1274</v>
      </c>
      <c r="C610" s="4" t="s">
        <v>120</v>
      </c>
      <c r="D610" s="4" t="s">
        <v>32</v>
      </c>
      <c r="E610" s="50" t="s">
        <v>31</v>
      </c>
      <c r="F610" s="8"/>
      <c r="G610" s="5">
        <v>3</v>
      </c>
      <c r="H610" t="str">
        <f t="shared" si="9"/>
        <v>KAR</v>
      </c>
    </row>
    <row r="611" spans="1:8" x14ac:dyDescent="0.25">
      <c r="A611" s="50" t="s">
        <v>1275</v>
      </c>
      <c r="B611" s="4" t="s">
        <v>1276</v>
      </c>
      <c r="C611" s="4" t="s">
        <v>120</v>
      </c>
      <c r="D611" s="4" t="s">
        <v>32</v>
      </c>
      <c r="E611" s="50" t="s">
        <v>31</v>
      </c>
      <c r="F611" s="8"/>
      <c r="G611" s="5">
        <v>3</v>
      </c>
      <c r="H611" t="str">
        <f t="shared" si="9"/>
        <v>KAR</v>
      </c>
    </row>
    <row r="612" spans="1:8" x14ac:dyDescent="0.25">
      <c r="A612" s="50" t="s">
        <v>1277</v>
      </c>
      <c r="B612" s="4" t="s">
        <v>1278</v>
      </c>
      <c r="C612" s="4" t="s">
        <v>120</v>
      </c>
      <c r="D612" s="4" t="s">
        <v>32</v>
      </c>
      <c r="E612" s="50" t="s">
        <v>31</v>
      </c>
      <c r="F612" s="8"/>
      <c r="G612" s="5">
        <v>3</v>
      </c>
      <c r="H612" t="str">
        <f t="shared" si="9"/>
        <v>KAR</v>
      </c>
    </row>
    <row r="613" spans="1:8" x14ac:dyDescent="0.25">
      <c r="A613" s="50" t="s">
        <v>1279</v>
      </c>
      <c r="B613" s="4" t="s">
        <v>1280</v>
      </c>
      <c r="C613" s="4" t="s">
        <v>120</v>
      </c>
      <c r="D613" s="4" t="s">
        <v>32</v>
      </c>
      <c r="E613" s="50" t="s">
        <v>31</v>
      </c>
      <c r="F613" s="8"/>
      <c r="G613" s="5">
        <v>3</v>
      </c>
      <c r="H613" t="str">
        <f t="shared" si="9"/>
        <v>KAR</v>
      </c>
    </row>
    <row r="614" spans="1:8" x14ac:dyDescent="0.25">
      <c r="A614" s="50" t="s">
        <v>1281</v>
      </c>
      <c r="B614" s="4" t="s">
        <v>1282</v>
      </c>
      <c r="C614" s="4" t="s">
        <v>120</v>
      </c>
      <c r="D614" s="4" t="s">
        <v>32</v>
      </c>
      <c r="E614" s="50" t="s">
        <v>31</v>
      </c>
      <c r="F614" s="8"/>
      <c r="G614" s="5">
        <v>3</v>
      </c>
      <c r="H614" t="str">
        <f t="shared" si="9"/>
        <v>KAR</v>
      </c>
    </row>
    <row r="615" spans="1:8" x14ac:dyDescent="0.25">
      <c r="A615" s="50" t="s">
        <v>1283</v>
      </c>
      <c r="B615" s="4" t="s">
        <v>1284</v>
      </c>
      <c r="C615" s="4" t="s">
        <v>120</v>
      </c>
      <c r="D615" s="4" t="s">
        <v>32</v>
      </c>
      <c r="E615" s="50" t="s">
        <v>31</v>
      </c>
      <c r="F615" s="8"/>
      <c r="G615" s="5">
        <v>3</v>
      </c>
      <c r="H615" t="str">
        <f t="shared" si="9"/>
        <v>KAR</v>
      </c>
    </row>
    <row r="616" spans="1:8" x14ac:dyDescent="0.25">
      <c r="A616" s="50" t="s">
        <v>1285</v>
      </c>
      <c r="B616" s="4" t="s">
        <v>1286</v>
      </c>
      <c r="C616" s="4" t="s">
        <v>120</v>
      </c>
      <c r="D616" s="4" t="s">
        <v>32</v>
      </c>
      <c r="E616" s="50" t="s">
        <v>31</v>
      </c>
      <c r="F616" s="8"/>
      <c r="G616" s="5">
        <v>3</v>
      </c>
      <c r="H616" t="str">
        <f t="shared" si="9"/>
        <v>KAR</v>
      </c>
    </row>
    <row r="617" spans="1:8" x14ac:dyDescent="0.25">
      <c r="A617" s="50" t="s">
        <v>1287</v>
      </c>
      <c r="B617" s="4" t="s">
        <v>1288</v>
      </c>
      <c r="C617" s="4" t="s">
        <v>120</v>
      </c>
      <c r="D617" s="4" t="s">
        <v>32</v>
      </c>
      <c r="E617" s="50" t="s">
        <v>31</v>
      </c>
      <c r="F617" s="8"/>
      <c r="G617" s="5">
        <v>3</v>
      </c>
      <c r="H617" t="str">
        <f t="shared" si="9"/>
        <v>KAR</v>
      </c>
    </row>
    <row r="618" spans="1:8" x14ac:dyDescent="0.25">
      <c r="A618" s="50" t="s">
        <v>1289</v>
      </c>
      <c r="B618" s="4" t="s">
        <v>1290</v>
      </c>
      <c r="C618" s="4" t="s">
        <v>75</v>
      </c>
      <c r="D618" s="4" t="s">
        <v>32</v>
      </c>
      <c r="E618" s="50" t="s">
        <v>31</v>
      </c>
      <c r="F618" s="8"/>
      <c r="G618" s="5">
        <v>3</v>
      </c>
      <c r="H618" t="str">
        <f t="shared" si="9"/>
        <v>KAR</v>
      </c>
    </row>
    <row r="619" spans="1:8" x14ac:dyDescent="0.25">
      <c r="A619" s="50" t="s">
        <v>1291</v>
      </c>
      <c r="B619" s="4" t="s">
        <v>1292</v>
      </c>
      <c r="C619" s="4" t="s">
        <v>75</v>
      </c>
      <c r="D619" s="4" t="s">
        <v>32</v>
      </c>
      <c r="E619" s="50" t="s">
        <v>31</v>
      </c>
      <c r="F619" s="8"/>
      <c r="G619" s="5">
        <v>3</v>
      </c>
      <c r="H619" t="str">
        <f t="shared" si="9"/>
        <v>KAR</v>
      </c>
    </row>
    <row r="620" spans="1:8" x14ac:dyDescent="0.25">
      <c r="A620" s="50" t="s">
        <v>1293</v>
      </c>
      <c r="B620" s="4" t="s">
        <v>1294</v>
      </c>
      <c r="C620" s="4" t="s">
        <v>201</v>
      </c>
      <c r="D620" s="4" t="s">
        <v>32</v>
      </c>
      <c r="E620" s="50" t="s">
        <v>31</v>
      </c>
      <c r="F620" s="8"/>
      <c r="G620" s="5">
        <v>3</v>
      </c>
      <c r="H620" t="str">
        <f t="shared" si="9"/>
        <v>KAR</v>
      </c>
    </row>
    <row r="621" spans="1:8" x14ac:dyDescent="0.25">
      <c r="A621" s="50" t="s">
        <v>1295</v>
      </c>
      <c r="B621" s="4" t="s">
        <v>1296</v>
      </c>
      <c r="C621" s="4" t="s">
        <v>201</v>
      </c>
      <c r="D621" s="4" t="s">
        <v>32</v>
      </c>
      <c r="E621" s="50" t="s">
        <v>31</v>
      </c>
      <c r="F621" s="8"/>
      <c r="G621" s="5">
        <v>3</v>
      </c>
      <c r="H621" t="str">
        <f t="shared" si="9"/>
        <v>KAR</v>
      </c>
    </row>
    <row r="622" spans="1:8" x14ac:dyDescent="0.25">
      <c r="A622" s="50" t="s">
        <v>1297</v>
      </c>
      <c r="B622" s="4" t="s">
        <v>1298</v>
      </c>
      <c r="C622" s="4" t="s">
        <v>75</v>
      </c>
      <c r="D622" s="4" t="s">
        <v>32</v>
      </c>
      <c r="E622" s="50" t="s">
        <v>31</v>
      </c>
      <c r="F622" s="8"/>
      <c r="G622" s="5">
        <v>3</v>
      </c>
      <c r="H622" t="str">
        <f t="shared" si="9"/>
        <v>KAR</v>
      </c>
    </row>
    <row r="623" spans="1:8" x14ac:dyDescent="0.25">
      <c r="A623" s="50" t="s">
        <v>1299</v>
      </c>
      <c r="B623" s="4" t="s">
        <v>1812</v>
      </c>
      <c r="C623" s="4" t="s">
        <v>75</v>
      </c>
      <c r="D623" s="4" t="s">
        <v>32</v>
      </c>
      <c r="E623" s="50" t="s">
        <v>31</v>
      </c>
      <c r="F623" s="8"/>
      <c r="G623" s="5">
        <v>3</v>
      </c>
      <c r="H623" t="str">
        <f t="shared" si="9"/>
        <v>KAR</v>
      </c>
    </row>
    <row r="624" spans="1:8" x14ac:dyDescent="0.25">
      <c r="A624" s="50" t="s">
        <v>1300</v>
      </c>
      <c r="B624" s="4" t="s">
        <v>1813</v>
      </c>
      <c r="C624" s="4" t="s">
        <v>75</v>
      </c>
      <c r="D624" s="4" t="s">
        <v>32</v>
      </c>
      <c r="E624" s="50" t="s">
        <v>31</v>
      </c>
      <c r="F624" s="8"/>
      <c r="G624" s="5">
        <v>3</v>
      </c>
      <c r="H624" t="str">
        <f t="shared" si="9"/>
        <v>KAR</v>
      </c>
    </row>
    <row r="625" spans="1:8" x14ac:dyDescent="0.25">
      <c r="A625" s="50" t="s">
        <v>1301</v>
      </c>
      <c r="B625" s="4" t="s">
        <v>1302</v>
      </c>
      <c r="C625" s="4" t="s">
        <v>30</v>
      </c>
      <c r="D625" s="4" t="s">
        <v>18</v>
      </c>
      <c r="E625" s="50" t="s">
        <v>31</v>
      </c>
      <c r="F625" s="8"/>
      <c r="G625" s="5">
        <v>3</v>
      </c>
      <c r="H625" t="str">
        <f t="shared" si="9"/>
        <v>ST</v>
      </c>
    </row>
    <row r="626" spans="1:8" x14ac:dyDescent="0.25">
      <c r="A626" s="50" t="s">
        <v>1303</v>
      </c>
      <c r="B626" s="4" t="s">
        <v>1304</v>
      </c>
      <c r="C626" s="4" t="s">
        <v>30</v>
      </c>
      <c r="D626" s="4" t="s">
        <v>18</v>
      </c>
      <c r="E626" s="50" t="s">
        <v>31</v>
      </c>
      <c r="F626" s="8"/>
      <c r="G626" s="5">
        <v>3</v>
      </c>
      <c r="H626" t="str">
        <f t="shared" si="9"/>
        <v>ST</v>
      </c>
    </row>
    <row r="627" spans="1:8" x14ac:dyDescent="0.25">
      <c r="A627" s="50" t="s">
        <v>1305</v>
      </c>
      <c r="B627" s="4" t="s">
        <v>1306</v>
      </c>
      <c r="C627" s="4" t="s">
        <v>30</v>
      </c>
      <c r="D627" s="4" t="s">
        <v>18</v>
      </c>
      <c r="E627" s="50" t="s">
        <v>31</v>
      </c>
      <c r="F627" s="8"/>
      <c r="G627" s="5">
        <v>3</v>
      </c>
      <c r="H627" t="str">
        <f t="shared" si="9"/>
        <v>ST</v>
      </c>
    </row>
    <row r="628" spans="1:8" x14ac:dyDescent="0.25">
      <c r="A628" s="50" t="s">
        <v>1307</v>
      </c>
      <c r="B628" s="4" t="s">
        <v>1308</v>
      </c>
      <c r="C628" s="4" t="s">
        <v>30</v>
      </c>
      <c r="D628" s="4" t="s">
        <v>18</v>
      </c>
      <c r="E628" s="50" t="s">
        <v>31</v>
      </c>
      <c r="F628" s="8"/>
      <c r="G628" s="5">
        <v>3</v>
      </c>
      <c r="H628" t="str">
        <f t="shared" si="9"/>
        <v>ST</v>
      </c>
    </row>
    <row r="629" spans="1:8" x14ac:dyDescent="0.25">
      <c r="A629" s="50" t="s">
        <v>1309</v>
      </c>
      <c r="B629" s="4" t="s">
        <v>1310</v>
      </c>
      <c r="C629" s="4" t="s">
        <v>94</v>
      </c>
      <c r="D629" s="4" t="s">
        <v>36</v>
      </c>
      <c r="E629" s="50" t="s">
        <v>31</v>
      </c>
      <c r="F629" s="7">
        <v>1</v>
      </c>
      <c r="G629" s="5">
        <v>2</v>
      </c>
      <c r="H629" t="str">
        <f t="shared" si="9"/>
        <v>BA</v>
      </c>
    </row>
    <row r="630" spans="1:8" x14ac:dyDescent="0.25">
      <c r="A630" s="50" t="s">
        <v>1311</v>
      </c>
      <c r="B630" s="4" t="s">
        <v>1312</v>
      </c>
      <c r="C630" s="4" t="s">
        <v>30</v>
      </c>
      <c r="D630" s="4" t="s">
        <v>18</v>
      </c>
      <c r="E630" s="50" t="s">
        <v>31</v>
      </c>
      <c r="F630" s="8"/>
      <c r="G630" s="5">
        <v>3</v>
      </c>
      <c r="H630" t="str">
        <f t="shared" si="9"/>
        <v>ST</v>
      </c>
    </row>
    <row r="631" spans="1:8" x14ac:dyDescent="0.25">
      <c r="A631" s="50" t="s">
        <v>1313</v>
      </c>
      <c r="B631" s="4" t="s">
        <v>1314</v>
      </c>
      <c r="C631" s="4" t="s">
        <v>120</v>
      </c>
      <c r="D631" s="4" t="s">
        <v>32</v>
      </c>
      <c r="E631" s="50" t="s">
        <v>31</v>
      </c>
      <c r="F631" s="8"/>
      <c r="G631" s="5">
        <v>3</v>
      </c>
      <c r="H631" t="str">
        <f t="shared" si="9"/>
        <v>KAR</v>
      </c>
    </row>
    <row r="632" spans="1:8" x14ac:dyDescent="0.25">
      <c r="A632" s="50" t="s">
        <v>1315</v>
      </c>
      <c r="B632" s="4" t="s">
        <v>1316</v>
      </c>
      <c r="C632" s="4" t="s">
        <v>120</v>
      </c>
      <c r="D632" s="4" t="s">
        <v>32</v>
      </c>
      <c r="E632" s="50" t="s">
        <v>31</v>
      </c>
      <c r="F632" s="8"/>
      <c r="G632" s="5">
        <v>3</v>
      </c>
      <c r="H632" t="str">
        <f t="shared" si="9"/>
        <v>KAR</v>
      </c>
    </row>
    <row r="633" spans="1:8" x14ac:dyDescent="0.25">
      <c r="A633" s="50" t="s">
        <v>1317</v>
      </c>
      <c r="B633" s="4" t="s">
        <v>1318</v>
      </c>
      <c r="C633" s="4" t="s">
        <v>120</v>
      </c>
      <c r="D633" s="4" t="s">
        <v>32</v>
      </c>
      <c r="E633" s="50" t="s">
        <v>31</v>
      </c>
      <c r="F633" s="8"/>
      <c r="G633" s="5">
        <v>3</v>
      </c>
      <c r="H633" t="str">
        <f t="shared" si="9"/>
        <v>KAR</v>
      </c>
    </row>
    <row r="634" spans="1:8" x14ac:dyDescent="0.25">
      <c r="A634" s="50" t="s">
        <v>1319</v>
      </c>
      <c r="B634" s="4" t="s">
        <v>1320</v>
      </c>
      <c r="C634" s="4" t="s">
        <v>120</v>
      </c>
      <c r="D634" s="4" t="s">
        <v>32</v>
      </c>
      <c r="E634" s="50" t="s">
        <v>31</v>
      </c>
      <c r="F634" s="8"/>
      <c r="G634" s="5">
        <v>3</v>
      </c>
      <c r="H634" t="str">
        <f t="shared" si="9"/>
        <v>KAR</v>
      </c>
    </row>
    <row r="635" spans="1:8" x14ac:dyDescent="0.25">
      <c r="A635" s="50" t="s">
        <v>1321</v>
      </c>
      <c r="B635" s="4" t="s">
        <v>1322</v>
      </c>
      <c r="C635" s="4" t="s">
        <v>94</v>
      </c>
      <c r="D635" s="4" t="s">
        <v>36</v>
      </c>
      <c r="E635" s="50" t="s">
        <v>31</v>
      </c>
      <c r="F635" s="7">
        <v>1</v>
      </c>
      <c r="G635" s="5">
        <v>2</v>
      </c>
      <c r="H635" t="str">
        <f t="shared" si="9"/>
        <v>BA</v>
      </c>
    </row>
    <row r="636" spans="1:8" x14ac:dyDescent="0.25">
      <c r="A636" s="50" t="s">
        <v>1323</v>
      </c>
      <c r="B636" s="4" t="s">
        <v>1324</v>
      </c>
      <c r="C636" s="4" t="s">
        <v>40</v>
      </c>
      <c r="D636" s="4" t="s">
        <v>26</v>
      </c>
      <c r="E636" s="50" t="s">
        <v>31</v>
      </c>
      <c r="F636" s="7">
        <v>1</v>
      </c>
      <c r="G636" s="5">
        <v>2</v>
      </c>
      <c r="H636" t="str">
        <f t="shared" si="9"/>
        <v>RP</v>
      </c>
    </row>
    <row r="637" spans="1:8" x14ac:dyDescent="0.25">
      <c r="A637" s="50" t="s">
        <v>1325</v>
      </c>
      <c r="B637" s="4" t="s">
        <v>1326</v>
      </c>
      <c r="C637" s="4" t="s">
        <v>179</v>
      </c>
      <c r="D637" s="4" t="s">
        <v>36</v>
      </c>
      <c r="E637" s="50" t="s">
        <v>31</v>
      </c>
      <c r="F637" s="7">
        <v>1</v>
      </c>
      <c r="G637" s="5">
        <v>1</v>
      </c>
      <c r="H637" t="str">
        <f t="shared" si="9"/>
        <v>BA</v>
      </c>
    </row>
    <row r="638" spans="1:8" x14ac:dyDescent="0.25">
      <c r="A638" s="50" t="s">
        <v>1327</v>
      </c>
      <c r="B638" s="4" t="s">
        <v>1328</v>
      </c>
      <c r="C638" s="4" t="s">
        <v>94</v>
      </c>
      <c r="D638" s="4" t="s">
        <v>36</v>
      </c>
      <c r="E638" s="50" t="s">
        <v>31</v>
      </c>
      <c r="F638" s="7">
        <v>1</v>
      </c>
      <c r="G638" s="5">
        <v>1</v>
      </c>
      <c r="H638" t="str">
        <f t="shared" si="9"/>
        <v>BA</v>
      </c>
    </row>
    <row r="639" spans="1:8" x14ac:dyDescent="0.25">
      <c r="A639" s="50" t="s">
        <v>1329</v>
      </c>
      <c r="B639" s="4" t="s">
        <v>1330</v>
      </c>
      <c r="C639" s="4" t="s">
        <v>94</v>
      </c>
      <c r="D639" s="4" t="s">
        <v>36</v>
      </c>
      <c r="E639" s="50" t="s">
        <v>31</v>
      </c>
      <c r="F639" s="7">
        <v>1</v>
      </c>
      <c r="G639" s="5">
        <v>1</v>
      </c>
      <c r="H639" t="str">
        <f t="shared" si="9"/>
        <v>BA</v>
      </c>
    </row>
    <row r="640" spans="1:8" x14ac:dyDescent="0.25">
      <c r="A640" s="50" t="s">
        <v>1331</v>
      </c>
      <c r="B640" s="4" t="s">
        <v>1332</v>
      </c>
      <c r="C640" s="4" t="s">
        <v>179</v>
      </c>
      <c r="D640" s="4" t="s">
        <v>36</v>
      </c>
      <c r="E640" s="50" t="s">
        <v>31</v>
      </c>
      <c r="F640" s="7">
        <v>1</v>
      </c>
      <c r="G640" s="5">
        <v>1</v>
      </c>
      <c r="H640" t="str">
        <f t="shared" si="9"/>
        <v>BA</v>
      </c>
    </row>
    <row r="641" spans="1:8" x14ac:dyDescent="0.25">
      <c r="A641" s="50" t="s">
        <v>1333</v>
      </c>
      <c r="B641" s="4" t="s">
        <v>1334</v>
      </c>
      <c r="C641" s="4" t="s">
        <v>179</v>
      </c>
      <c r="D641" s="4" t="s">
        <v>36</v>
      </c>
      <c r="E641" s="50" t="s">
        <v>31</v>
      </c>
      <c r="F641" s="7">
        <v>1</v>
      </c>
      <c r="G641" s="5">
        <v>1</v>
      </c>
      <c r="H641" t="str">
        <f t="shared" si="9"/>
        <v>BA</v>
      </c>
    </row>
    <row r="642" spans="1:8" x14ac:dyDescent="0.25">
      <c r="A642" s="50" t="s">
        <v>1335</v>
      </c>
      <c r="B642" s="4" t="s">
        <v>1336</v>
      </c>
      <c r="C642" s="4" t="s">
        <v>94</v>
      </c>
      <c r="D642" s="4" t="s">
        <v>36</v>
      </c>
      <c r="E642" s="50" t="s">
        <v>31</v>
      </c>
      <c r="F642" s="7">
        <v>1</v>
      </c>
      <c r="G642" s="5">
        <v>1</v>
      </c>
      <c r="H642" t="str">
        <f t="shared" si="9"/>
        <v>BA</v>
      </c>
    </row>
    <row r="643" spans="1:8" x14ac:dyDescent="0.25">
      <c r="A643" s="50" t="s">
        <v>1337</v>
      </c>
      <c r="B643" s="4" t="s">
        <v>1338</v>
      </c>
      <c r="C643" s="4" t="s">
        <v>40</v>
      </c>
      <c r="D643" s="4" t="s">
        <v>26</v>
      </c>
      <c r="E643" s="50" t="s">
        <v>31</v>
      </c>
      <c r="F643" s="7">
        <v>1</v>
      </c>
      <c r="G643" s="5">
        <v>1</v>
      </c>
      <c r="H643" t="str">
        <f t="shared" si="9"/>
        <v>RP</v>
      </c>
    </row>
    <row r="644" spans="1:8" x14ac:dyDescent="0.25">
      <c r="A644" s="50" t="s">
        <v>1339</v>
      </c>
      <c r="B644" s="4" t="s">
        <v>1340</v>
      </c>
      <c r="C644" s="4" t="s">
        <v>40</v>
      </c>
      <c r="D644" s="4" t="s">
        <v>26</v>
      </c>
      <c r="E644" s="50" t="s">
        <v>31</v>
      </c>
      <c r="F644" s="7">
        <v>1</v>
      </c>
      <c r="G644" s="5">
        <v>1</v>
      </c>
      <c r="H644" t="str">
        <f t="shared" ref="H644:H707" si="10">VLOOKUP(D644,$K$1:$L$9,2,0)</f>
        <v>RP</v>
      </c>
    </row>
    <row r="645" spans="1:8" x14ac:dyDescent="0.25">
      <c r="A645" s="50" t="s">
        <v>1341</v>
      </c>
      <c r="B645" s="4" t="s">
        <v>1342</v>
      </c>
      <c r="C645" s="4" t="s">
        <v>179</v>
      </c>
      <c r="D645" s="4" t="s">
        <v>36</v>
      </c>
      <c r="E645" s="50" t="s">
        <v>31</v>
      </c>
      <c r="F645" s="8"/>
      <c r="G645" s="5">
        <v>1</v>
      </c>
      <c r="H645" t="str">
        <f t="shared" si="10"/>
        <v>BA</v>
      </c>
    </row>
    <row r="646" spans="1:8" x14ac:dyDescent="0.25">
      <c r="A646" s="50" t="s">
        <v>1343</v>
      </c>
      <c r="B646" s="4" t="s">
        <v>1344</v>
      </c>
      <c r="C646" s="4" t="s">
        <v>120</v>
      </c>
      <c r="D646" s="4" t="s">
        <v>32</v>
      </c>
      <c r="E646" s="50" t="s">
        <v>31</v>
      </c>
      <c r="F646" s="7">
        <v>1</v>
      </c>
      <c r="G646" s="9"/>
      <c r="H646" t="str">
        <f t="shared" si="10"/>
        <v>KAR</v>
      </c>
    </row>
    <row r="647" spans="1:8" x14ac:dyDescent="0.25">
      <c r="A647" s="50" t="s">
        <v>1345</v>
      </c>
      <c r="B647" s="4" t="s">
        <v>1346</v>
      </c>
      <c r="C647" s="4" t="s">
        <v>120</v>
      </c>
      <c r="D647" s="4" t="s">
        <v>32</v>
      </c>
      <c r="E647" s="50" t="s">
        <v>31</v>
      </c>
      <c r="F647" s="8"/>
      <c r="G647" s="5">
        <v>3</v>
      </c>
      <c r="H647" t="str">
        <f t="shared" si="10"/>
        <v>KAR</v>
      </c>
    </row>
    <row r="648" spans="1:8" x14ac:dyDescent="0.25">
      <c r="A648" s="50" t="s">
        <v>1347</v>
      </c>
      <c r="B648" s="4" t="s">
        <v>1348</v>
      </c>
      <c r="C648" s="4" t="s">
        <v>120</v>
      </c>
      <c r="D648" s="4" t="s">
        <v>32</v>
      </c>
      <c r="E648" s="50" t="s">
        <v>31</v>
      </c>
      <c r="F648" s="8"/>
      <c r="G648" s="5">
        <v>3</v>
      </c>
      <c r="H648" t="str">
        <f t="shared" si="10"/>
        <v>KAR</v>
      </c>
    </row>
    <row r="649" spans="1:8" x14ac:dyDescent="0.25">
      <c r="A649" s="50" t="s">
        <v>1349</v>
      </c>
      <c r="B649" s="4" t="s">
        <v>1350</v>
      </c>
      <c r="C649" s="4" t="s">
        <v>120</v>
      </c>
      <c r="D649" s="4" t="s">
        <v>32</v>
      </c>
      <c r="E649" s="50" t="s">
        <v>31</v>
      </c>
      <c r="F649" s="8"/>
      <c r="G649" s="5">
        <v>3</v>
      </c>
      <c r="H649" t="str">
        <f t="shared" si="10"/>
        <v>KAR</v>
      </c>
    </row>
    <row r="650" spans="1:8" x14ac:dyDescent="0.25">
      <c r="A650" s="50" t="s">
        <v>1351</v>
      </c>
      <c r="B650" s="4" t="s">
        <v>1352</v>
      </c>
      <c r="C650" s="4" t="s">
        <v>1010</v>
      </c>
      <c r="D650" s="4" t="s">
        <v>32</v>
      </c>
      <c r="E650" s="50" t="s">
        <v>31</v>
      </c>
      <c r="F650" s="8"/>
      <c r="G650" s="5">
        <v>3</v>
      </c>
      <c r="H650" t="str">
        <f t="shared" si="10"/>
        <v>KAR</v>
      </c>
    </row>
    <row r="651" spans="1:8" x14ac:dyDescent="0.25">
      <c r="A651" s="50" t="s">
        <v>1353</v>
      </c>
      <c r="B651" s="4" t="s">
        <v>1354</v>
      </c>
      <c r="C651" s="4" t="s">
        <v>120</v>
      </c>
      <c r="D651" s="4" t="s">
        <v>32</v>
      </c>
      <c r="E651" s="50" t="s">
        <v>31</v>
      </c>
      <c r="F651" s="8"/>
      <c r="G651" s="5">
        <v>3</v>
      </c>
      <c r="H651" t="str">
        <f t="shared" si="10"/>
        <v>KAR</v>
      </c>
    </row>
    <row r="652" spans="1:8" x14ac:dyDescent="0.25">
      <c r="A652" s="50" t="s">
        <v>1355</v>
      </c>
      <c r="B652" s="4" t="s">
        <v>1356</v>
      </c>
      <c r="C652" s="4" t="s">
        <v>120</v>
      </c>
      <c r="D652" s="4" t="s">
        <v>32</v>
      </c>
      <c r="E652" s="50" t="s">
        <v>31</v>
      </c>
      <c r="F652" s="8"/>
      <c r="G652" s="5">
        <v>3</v>
      </c>
      <c r="H652" t="str">
        <f t="shared" si="10"/>
        <v>KAR</v>
      </c>
    </row>
    <row r="653" spans="1:8" x14ac:dyDescent="0.25">
      <c r="A653" s="50" t="s">
        <v>1357</v>
      </c>
      <c r="B653" s="4" t="s">
        <v>1358</v>
      </c>
      <c r="C653" s="4" t="s">
        <v>120</v>
      </c>
      <c r="D653" s="4" t="s">
        <v>32</v>
      </c>
      <c r="E653" s="50" t="s">
        <v>31</v>
      </c>
      <c r="F653" s="8"/>
      <c r="G653" s="5">
        <v>3</v>
      </c>
      <c r="H653" t="str">
        <f t="shared" si="10"/>
        <v>KAR</v>
      </c>
    </row>
    <row r="654" spans="1:8" x14ac:dyDescent="0.25">
      <c r="A654" s="50" t="s">
        <v>1359</v>
      </c>
      <c r="B654" s="4" t="s">
        <v>1360</v>
      </c>
      <c r="C654" s="4" t="s">
        <v>120</v>
      </c>
      <c r="D654" s="4" t="s">
        <v>32</v>
      </c>
      <c r="E654" s="50" t="s">
        <v>31</v>
      </c>
      <c r="F654" s="8"/>
      <c r="G654" s="5">
        <v>3</v>
      </c>
      <c r="H654" t="str">
        <f t="shared" si="10"/>
        <v>KAR</v>
      </c>
    </row>
    <row r="655" spans="1:8" x14ac:dyDescent="0.25">
      <c r="A655" s="50" t="s">
        <v>1361</v>
      </c>
      <c r="B655" s="4" t="s">
        <v>1362</v>
      </c>
      <c r="C655" s="4" t="s">
        <v>120</v>
      </c>
      <c r="D655" s="4" t="s">
        <v>32</v>
      </c>
      <c r="E655" s="50" t="s">
        <v>31</v>
      </c>
      <c r="F655" s="8"/>
      <c r="G655" s="5">
        <v>3</v>
      </c>
      <c r="H655" t="str">
        <f t="shared" si="10"/>
        <v>KAR</v>
      </c>
    </row>
    <row r="656" spans="1:8" x14ac:dyDescent="0.25">
      <c r="A656" s="50" t="s">
        <v>15</v>
      </c>
      <c r="B656" s="4" t="s">
        <v>1363</v>
      </c>
      <c r="C656" s="4" t="s">
        <v>120</v>
      </c>
      <c r="D656" s="4" t="s">
        <v>32</v>
      </c>
      <c r="E656" s="50" t="s">
        <v>31</v>
      </c>
      <c r="F656" s="8"/>
      <c r="G656" s="5">
        <v>3</v>
      </c>
      <c r="H656" t="str">
        <f t="shared" si="10"/>
        <v>KAR</v>
      </c>
    </row>
    <row r="657" spans="1:8" x14ac:dyDescent="0.25">
      <c r="A657" s="50" t="s">
        <v>1364</v>
      </c>
      <c r="B657" s="4" t="s">
        <v>1365</v>
      </c>
      <c r="C657" s="4" t="s">
        <v>1010</v>
      </c>
      <c r="D657" s="4" t="s">
        <v>32</v>
      </c>
      <c r="E657" s="50" t="s">
        <v>31</v>
      </c>
      <c r="F657" s="8"/>
      <c r="G657" s="5">
        <v>3</v>
      </c>
      <c r="H657" t="str">
        <f t="shared" si="10"/>
        <v>KAR</v>
      </c>
    </row>
    <row r="658" spans="1:8" x14ac:dyDescent="0.25">
      <c r="A658" s="50" t="s">
        <v>1366</v>
      </c>
      <c r="B658" s="4" t="s">
        <v>1367</v>
      </c>
      <c r="C658" s="4" t="s">
        <v>120</v>
      </c>
      <c r="D658" s="4" t="s">
        <v>32</v>
      </c>
      <c r="E658" s="50" t="s">
        <v>31</v>
      </c>
      <c r="F658" s="8"/>
      <c r="G658" s="5">
        <v>3</v>
      </c>
      <c r="H658" t="str">
        <f t="shared" si="10"/>
        <v>KAR</v>
      </c>
    </row>
    <row r="659" spans="1:8" x14ac:dyDescent="0.25">
      <c r="A659" s="50" t="s">
        <v>1368</v>
      </c>
      <c r="B659" s="4" t="s">
        <v>1369</v>
      </c>
      <c r="C659" s="4" t="s">
        <v>1010</v>
      </c>
      <c r="D659" s="4" t="s">
        <v>32</v>
      </c>
      <c r="E659" s="50" t="s">
        <v>31</v>
      </c>
      <c r="F659" s="8"/>
      <c r="G659" s="5">
        <v>3</v>
      </c>
      <c r="H659" t="str">
        <f t="shared" si="10"/>
        <v>KAR</v>
      </c>
    </row>
    <row r="660" spans="1:8" x14ac:dyDescent="0.25">
      <c r="A660" s="50" t="s">
        <v>1370</v>
      </c>
      <c r="B660" s="4" t="s">
        <v>1371</v>
      </c>
      <c r="C660" s="4" t="s">
        <v>120</v>
      </c>
      <c r="D660" s="4" t="s">
        <v>32</v>
      </c>
      <c r="E660" s="50" t="s">
        <v>31</v>
      </c>
      <c r="F660" s="8"/>
      <c r="G660" s="5">
        <v>3</v>
      </c>
      <c r="H660" t="str">
        <f t="shared" si="10"/>
        <v>KAR</v>
      </c>
    </row>
    <row r="661" spans="1:8" x14ac:dyDescent="0.25">
      <c r="A661" s="50" t="s">
        <v>1372</v>
      </c>
      <c r="B661" s="4" t="s">
        <v>1373</v>
      </c>
      <c r="C661" s="4" t="s">
        <v>1010</v>
      </c>
      <c r="D661" s="4" t="s">
        <v>32</v>
      </c>
      <c r="E661" s="50" t="s">
        <v>31</v>
      </c>
      <c r="F661" s="8"/>
      <c r="G661" s="5">
        <v>3</v>
      </c>
      <c r="H661" t="str">
        <f t="shared" si="10"/>
        <v>KAR</v>
      </c>
    </row>
    <row r="662" spans="1:8" x14ac:dyDescent="0.25">
      <c r="A662" s="50" t="s">
        <v>1374</v>
      </c>
      <c r="B662" s="4" t="s">
        <v>1375</v>
      </c>
      <c r="C662" s="4" t="s">
        <v>1010</v>
      </c>
      <c r="D662" s="4" t="s">
        <v>32</v>
      </c>
      <c r="E662" s="50" t="s">
        <v>31</v>
      </c>
      <c r="F662" s="8"/>
      <c r="G662" s="5">
        <v>3</v>
      </c>
      <c r="H662" t="str">
        <f t="shared" si="10"/>
        <v>KAR</v>
      </c>
    </row>
    <row r="663" spans="1:8" x14ac:dyDescent="0.25">
      <c r="A663" s="50" t="s">
        <v>1376</v>
      </c>
      <c r="B663" s="4" t="s">
        <v>1377</v>
      </c>
      <c r="C663" s="4" t="s">
        <v>1010</v>
      </c>
      <c r="D663" s="4" t="s">
        <v>32</v>
      </c>
      <c r="E663" s="50" t="s">
        <v>31</v>
      </c>
      <c r="F663" s="8"/>
      <c r="G663" s="5">
        <v>3</v>
      </c>
      <c r="H663" t="str">
        <f t="shared" si="10"/>
        <v>KAR</v>
      </c>
    </row>
    <row r="664" spans="1:8" x14ac:dyDescent="0.25">
      <c r="A664" s="50" t="s">
        <v>1378</v>
      </c>
      <c r="B664" s="4" t="s">
        <v>1379</v>
      </c>
      <c r="C664" s="4" t="s">
        <v>1010</v>
      </c>
      <c r="D664" s="4" t="s">
        <v>32</v>
      </c>
      <c r="E664" s="50" t="s">
        <v>31</v>
      </c>
      <c r="F664" s="8"/>
      <c r="G664" s="5">
        <v>3</v>
      </c>
      <c r="H664" t="str">
        <f t="shared" si="10"/>
        <v>KAR</v>
      </c>
    </row>
    <row r="665" spans="1:8" x14ac:dyDescent="0.25">
      <c r="A665" s="50" t="s">
        <v>1380</v>
      </c>
      <c r="B665" s="4" t="s">
        <v>1381</v>
      </c>
      <c r="C665" s="4" t="s">
        <v>120</v>
      </c>
      <c r="D665" s="4" t="s">
        <v>32</v>
      </c>
      <c r="E665" s="50" t="s">
        <v>31</v>
      </c>
      <c r="F665" s="8"/>
      <c r="G665" s="5">
        <v>3</v>
      </c>
      <c r="H665" t="str">
        <f t="shared" si="10"/>
        <v>KAR</v>
      </c>
    </row>
    <row r="666" spans="1:8" x14ac:dyDescent="0.25">
      <c r="A666" s="50" t="s">
        <v>1382</v>
      </c>
      <c r="B666" s="4" t="s">
        <v>1383</v>
      </c>
      <c r="C666" s="4" t="s">
        <v>120</v>
      </c>
      <c r="D666" s="4" t="s">
        <v>32</v>
      </c>
      <c r="E666" s="50" t="s">
        <v>31</v>
      </c>
      <c r="F666" s="8"/>
      <c r="G666" s="5">
        <v>3</v>
      </c>
      <c r="H666" t="str">
        <f t="shared" si="10"/>
        <v>KAR</v>
      </c>
    </row>
    <row r="667" spans="1:8" x14ac:dyDescent="0.25">
      <c r="A667" s="50" t="s">
        <v>1384</v>
      </c>
      <c r="B667" s="4" t="s">
        <v>1385</v>
      </c>
      <c r="C667" s="4" t="s">
        <v>120</v>
      </c>
      <c r="D667" s="4" t="s">
        <v>32</v>
      </c>
      <c r="E667" s="50" t="s">
        <v>31</v>
      </c>
      <c r="F667" s="8"/>
      <c r="G667" s="5">
        <v>3</v>
      </c>
      <c r="H667" t="str">
        <f t="shared" si="10"/>
        <v>KAR</v>
      </c>
    </row>
    <row r="668" spans="1:8" x14ac:dyDescent="0.25">
      <c r="A668" s="50" t="s">
        <v>1386</v>
      </c>
      <c r="B668" s="4" t="s">
        <v>1387</v>
      </c>
      <c r="C668" s="4" t="s">
        <v>1010</v>
      </c>
      <c r="D668" s="4" t="s">
        <v>32</v>
      </c>
      <c r="E668" s="50" t="s">
        <v>31</v>
      </c>
      <c r="F668" s="8"/>
      <c r="G668" s="5">
        <v>3</v>
      </c>
      <c r="H668" t="str">
        <f t="shared" si="10"/>
        <v>KAR</v>
      </c>
    </row>
    <row r="669" spans="1:8" x14ac:dyDescent="0.25">
      <c r="A669" s="50" t="s">
        <v>1388</v>
      </c>
      <c r="B669" s="4" t="s">
        <v>1389</v>
      </c>
      <c r="C669" s="4" t="s">
        <v>1010</v>
      </c>
      <c r="D669" s="4" t="s">
        <v>32</v>
      </c>
      <c r="E669" s="50" t="s">
        <v>31</v>
      </c>
      <c r="F669" s="8"/>
      <c r="G669" s="5">
        <v>3</v>
      </c>
      <c r="H669" t="str">
        <f t="shared" si="10"/>
        <v>KAR</v>
      </c>
    </row>
    <row r="670" spans="1:8" x14ac:dyDescent="0.25">
      <c r="A670" s="50" t="s">
        <v>1390</v>
      </c>
      <c r="B670" s="4" t="s">
        <v>1391</v>
      </c>
      <c r="C670" s="4" t="s">
        <v>120</v>
      </c>
      <c r="D670" s="4" t="s">
        <v>32</v>
      </c>
      <c r="E670" s="50" t="s">
        <v>31</v>
      </c>
      <c r="F670" s="8"/>
      <c r="G670" s="5">
        <v>3</v>
      </c>
      <c r="H670" t="str">
        <f t="shared" si="10"/>
        <v>KAR</v>
      </c>
    </row>
    <row r="671" spans="1:8" x14ac:dyDescent="0.25">
      <c r="A671" s="50" t="s">
        <v>1392</v>
      </c>
      <c r="B671" s="4" t="s">
        <v>1393</v>
      </c>
      <c r="C671" s="4" t="s">
        <v>120</v>
      </c>
      <c r="D671" s="4" t="s">
        <v>32</v>
      </c>
      <c r="E671" s="50" t="s">
        <v>31</v>
      </c>
      <c r="F671" s="8"/>
      <c r="G671" s="5">
        <v>3</v>
      </c>
      <c r="H671" t="str">
        <f t="shared" si="10"/>
        <v>KAR</v>
      </c>
    </row>
    <row r="672" spans="1:8" x14ac:dyDescent="0.25">
      <c r="A672" s="50" t="s">
        <v>1394</v>
      </c>
      <c r="B672" s="4" t="s">
        <v>1395</v>
      </c>
      <c r="C672" s="4" t="s">
        <v>40</v>
      </c>
      <c r="D672" s="4" t="s">
        <v>26</v>
      </c>
      <c r="E672" s="50" t="s">
        <v>31</v>
      </c>
      <c r="F672" s="7">
        <v>1</v>
      </c>
      <c r="G672" s="5">
        <v>1</v>
      </c>
      <c r="H672" t="str">
        <f t="shared" si="10"/>
        <v>RP</v>
      </c>
    </row>
    <row r="673" spans="1:8" x14ac:dyDescent="0.25">
      <c r="A673" s="50" t="s">
        <v>1396</v>
      </c>
      <c r="B673" s="4" t="s">
        <v>1397</v>
      </c>
      <c r="C673" s="4" t="s">
        <v>179</v>
      </c>
      <c r="D673" s="4" t="s">
        <v>36</v>
      </c>
      <c r="E673" s="50" t="s">
        <v>31</v>
      </c>
      <c r="F673" s="7">
        <v>1</v>
      </c>
      <c r="G673" s="9"/>
      <c r="H673" t="str">
        <f t="shared" si="10"/>
        <v>BA</v>
      </c>
    </row>
    <row r="674" spans="1:8" x14ac:dyDescent="0.25">
      <c r="A674" s="50" t="s">
        <v>1398</v>
      </c>
      <c r="B674" s="4" t="s">
        <v>1399</v>
      </c>
      <c r="C674" s="4" t="s">
        <v>179</v>
      </c>
      <c r="D674" s="4" t="s">
        <v>36</v>
      </c>
      <c r="E674" s="50" t="s">
        <v>31</v>
      </c>
      <c r="F674" s="7">
        <v>1</v>
      </c>
      <c r="G674" s="9"/>
      <c r="H674" t="str">
        <f t="shared" si="10"/>
        <v>BA</v>
      </c>
    </row>
    <row r="675" spans="1:8" x14ac:dyDescent="0.25">
      <c r="A675" s="50" t="s">
        <v>1400</v>
      </c>
      <c r="B675" s="4" t="s">
        <v>1401</v>
      </c>
      <c r="C675" s="4" t="s">
        <v>120</v>
      </c>
      <c r="D675" s="4" t="s">
        <v>32</v>
      </c>
      <c r="E675" s="50" t="s">
        <v>31</v>
      </c>
      <c r="F675" s="8"/>
      <c r="G675" s="5">
        <v>2</v>
      </c>
      <c r="H675" t="str">
        <f t="shared" si="10"/>
        <v>KAR</v>
      </c>
    </row>
    <row r="676" spans="1:8" x14ac:dyDescent="0.25">
      <c r="A676" s="50" t="s">
        <v>1402</v>
      </c>
      <c r="B676" s="4" t="s">
        <v>1403</v>
      </c>
      <c r="C676" s="4" t="s">
        <v>120</v>
      </c>
      <c r="D676" s="4" t="s">
        <v>32</v>
      </c>
      <c r="E676" s="50" t="s">
        <v>31</v>
      </c>
      <c r="F676" s="8"/>
      <c r="G676" s="5">
        <v>3</v>
      </c>
      <c r="H676" t="str">
        <f t="shared" si="10"/>
        <v>KAR</v>
      </c>
    </row>
    <row r="677" spans="1:8" x14ac:dyDescent="0.25">
      <c r="A677" s="50" t="s">
        <v>1404</v>
      </c>
      <c r="B677" s="4" t="s">
        <v>1405</v>
      </c>
      <c r="C677" s="4" t="s">
        <v>120</v>
      </c>
      <c r="D677" s="4" t="s">
        <v>32</v>
      </c>
      <c r="E677" s="50" t="s">
        <v>31</v>
      </c>
      <c r="F677" s="8"/>
      <c r="G677" s="5">
        <v>3</v>
      </c>
      <c r="H677" t="str">
        <f t="shared" si="10"/>
        <v>KAR</v>
      </c>
    </row>
    <row r="678" spans="1:8" x14ac:dyDescent="0.25">
      <c r="A678" s="50" t="s">
        <v>1406</v>
      </c>
      <c r="B678" s="4" t="s">
        <v>1407</v>
      </c>
      <c r="C678" s="4" t="s">
        <v>120</v>
      </c>
      <c r="D678" s="4" t="s">
        <v>32</v>
      </c>
      <c r="E678" s="50" t="s">
        <v>31</v>
      </c>
      <c r="F678" s="8"/>
      <c r="G678" s="5">
        <v>3</v>
      </c>
      <c r="H678" t="str">
        <f t="shared" si="10"/>
        <v>KAR</v>
      </c>
    </row>
    <row r="679" spans="1:8" x14ac:dyDescent="0.25">
      <c r="A679" s="50" t="s">
        <v>1408</v>
      </c>
      <c r="B679" s="4" t="s">
        <v>1409</v>
      </c>
      <c r="C679" s="4" t="s">
        <v>120</v>
      </c>
      <c r="D679" s="4" t="s">
        <v>32</v>
      </c>
      <c r="E679" s="50" t="s">
        <v>31</v>
      </c>
      <c r="F679" s="8"/>
      <c r="G679" s="5">
        <v>3</v>
      </c>
      <c r="H679" t="str">
        <f t="shared" si="10"/>
        <v>KAR</v>
      </c>
    </row>
    <row r="680" spans="1:8" x14ac:dyDescent="0.25">
      <c r="A680" s="50" t="s">
        <v>1410</v>
      </c>
      <c r="B680" s="4" t="s">
        <v>1814</v>
      </c>
      <c r="C680" s="4" t="s">
        <v>30</v>
      </c>
      <c r="D680" s="4" t="s">
        <v>43</v>
      </c>
      <c r="E680" s="50" t="s">
        <v>31</v>
      </c>
      <c r="F680" s="8"/>
      <c r="G680" s="5">
        <v>3</v>
      </c>
      <c r="H680" t="str">
        <f t="shared" si="10"/>
        <v>HI</v>
      </c>
    </row>
    <row r="681" spans="1:8" x14ac:dyDescent="0.25">
      <c r="A681" s="50" t="s">
        <v>1411</v>
      </c>
      <c r="B681" s="4" t="s">
        <v>1412</v>
      </c>
      <c r="C681" s="4" t="s">
        <v>94</v>
      </c>
      <c r="D681" s="4" t="s">
        <v>47</v>
      </c>
      <c r="E681" s="50" t="s">
        <v>31</v>
      </c>
      <c r="F681" s="8"/>
      <c r="G681" s="5">
        <v>3</v>
      </c>
      <c r="H681" t="str">
        <f t="shared" si="10"/>
        <v>COL</v>
      </c>
    </row>
    <row r="682" spans="1:8" x14ac:dyDescent="0.25">
      <c r="A682" s="50" t="s">
        <v>1413</v>
      </c>
      <c r="B682" s="4" t="s">
        <v>1414</v>
      </c>
      <c r="C682" s="4" t="s">
        <v>120</v>
      </c>
      <c r="D682" s="4" t="s">
        <v>32</v>
      </c>
      <c r="E682" s="50" t="s">
        <v>31</v>
      </c>
      <c r="F682" s="8"/>
      <c r="G682" s="5">
        <v>1</v>
      </c>
      <c r="H682" t="str">
        <f t="shared" si="10"/>
        <v>KAR</v>
      </c>
    </row>
    <row r="683" spans="1:8" x14ac:dyDescent="0.25">
      <c r="A683" s="50" t="s">
        <v>1415</v>
      </c>
      <c r="B683" s="4" t="s">
        <v>1416</v>
      </c>
      <c r="C683" s="4" t="s">
        <v>75</v>
      </c>
      <c r="D683" s="4" t="s">
        <v>32</v>
      </c>
      <c r="E683" s="50" t="s">
        <v>31</v>
      </c>
      <c r="F683" s="8"/>
      <c r="G683" s="5">
        <v>1</v>
      </c>
      <c r="H683" t="str">
        <f t="shared" si="10"/>
        <v>KAR</v>
      </c>
    </row>
    <row r="684" spans="1:8" x14ac:dyDescent="0.25">
      <c r="A684" s="50" t="s">
        <v>1417</v>
      </c>
      <c r="B684" s="4" t="s">
        <v>1418</v>
      </c>
      <c r="C684" s="4" t="s">
        <v>94</v>
      </c>
      <c r="D684" s="4" t="s">
        <v>32</v>
      </c>
      <c r="E684" s="50" t="s">
        <v>31</v>
      </c>
      <c r="F684" s="8"/>
      <c r="G684" s="5">
        <v>3</v>
      </c>
      <c r="H684" t="str">
        <f t="shared" si="10"/>
        <v>KAR</v>
      </c>
    </row>
    <row r="685" spans="1:8" x14ac:dyDescent="0.25">
      <c r="A685" s="50" t="s">
        <v>1419</v>
      </c>
      <c r="B685" s="4" t="s">
        <v>1420</v>
      </c>
      <c r="C685" s="4" t="s">
        <v>94</v>
      </c>
      <c r="D685" s="4" t="s">
        <v>32</v>
      </c>
      <c r="E685" s="50" t="s">
        <v>31</v>
      </c>
      <c r="F685" s="8"/>
      <c r="G685" s="5">
        <v>3</v>
      </c>
      <c r="H685" t="str">
        <f t="shared" si="10"/>
        <v>KAR</v>
      </c>
    </row>
    <row r="686" spans="1:8" x14ac:dyDescent="0.25">
      <c r="A686" s="50" t="s">
        <v>1421</v>
      </c>
      <c r="B686" s="4" t="s">
        <v>1422</v>
      </c>
      <c r="C686" s="4" t="s">
        <v>120</v>
      </c>
      <c r="D686" s="4" t="s">
        <v>32</v>
      </c>
      <c r="E686" s="50" t="s">
        <v>31</v>
      </c>
      <c r="F686" s="8"/>
      <c r="G686" s="5">
        <v>3</v>
      </c>
      <c r="H686" t="str">
        <f t="shared" si="10"/>
        <v>KAR</v>
      </c>
    </row>
    <row r="687" spans="1:8" x14ac:dyDescent="0.25">
      <c r="A687" s="50" t="s">
        <v>1423</v>
      </c>
      <c r="B687" s="4" t="s">
        <v>1424</v>
      </c>
      <c r="C687" s="4" t="s">
        <v>120</v>
      </c>
      <c r="D687" s="4" t="s">
        <v>32</v>
      </c>
      <c r="E687" s="50" t="s">
        <v>31</v>
      </c>
      <c r="F687" s="8"/>
      <c r="G687" s="5">
        <v>3</v>
      </c>
      <c r="H687" t="str">
        <f t="shared" si="10"/>
        <v>KAR</v>
      </c>
    </row>
    <row r="688" spans="1:8" x14ac:dyDescent="0.25">
      <c r="A688" s="50" t="s">
        <v>1425</v>
      </c>
      <c r="B688" s="4" t="s">
        <v>1426</v>
      </c>
      <c r="C688" s="4" t="s">
        <v>120</v>
      </c>
      <c r="D688" s="4" t="s">
        <v>32</v>
      </c>
      <c r="E688" s="50" t="s">
        <v>31</v>
      </c>
      <c r="F688" s="8"/>
      <c r="G688" s="5">
        <v>3</v>
      </c>
      <c r="H688" t="str">
        <f t="shared" si="10"/>
        <v>KAR</v>
      </c>
    </row>
    <row r="689" spans="1:8" x14ac:dyDescent="0.25">
      <c r="A689" s="50" t="s">
        <v>1427</v>
      </c>
      <c r="B689" s="4" t="s">
        <v>1428</v>
      </c>
      <c r="C689" s="4" t="s">
        <v>120</v>
      </c>
      <c r="D689" s="4" t="s">
        <v>32</v>
      </c>
      <c r="E689" s="50" t="s">
        <v>31</v>
      </c>
      <c r="F689" s="8"/>
      <c r="G689" s="5">
        <v>3</v>
      </c>
      <c r="H689" t="str">
        <f t="shared" si="10"/>
        <v>KAR</v>
      </c>
    </row>
    <row r="690" spans="1:8" x14ac:dyDescent="0.25">
      <c r="A690" s="50" t="s">
        <v>1429</v>
      </c>
      <c r="B690" s="4" t="s">
        <v>1430</v>
      </c>
      <c r="C690" s="4" t="s">
        <v>120</v>
      </c>
      <c r="D690" s="4" t="s">
        <v>32</v>
      </c>
      <c r="E690" s="50" t="s">
        <v>31</v>
      </c>
      <c r="F690" s="8"/>
      <c r="G690" s="5">
        <v>3</v>
      </c>
      <c r="H690" t="str">
        <f t="shared" si="10"/>
        <v>KAR</v>
      </c>
    </row>
    <row r="691" spans="1:8" x14ac:dyDescent="0.25">
      <c r="A691" s="50" t="s">
        <v>1431</v>
      </c>
      <c r="B691" s="4" t="s">
        <v>1432</v>
      </c>
      <c r="C691" s="4" t="s">
        <v>78</v>
      </c>
      <c r="D691" s="4" t="s">
        <v>32</v>
      </c>
      <c r="E691" s="50" t="s">
        <v>31</v>
      </c>
      <c r="F691" s="8"/>
      <c r="G691" s="5">
        <v>3</v>
      </c>
      <c r="H691" t="str">
        <f t="shared" si="10"/>
        <v>KAR</v>
      </c>
    </row>
    <row r="692" spans="1:8" x14ac:dyDescent="0.25">
      <c r="A692" s="50" t="s">
        <v>1433</v>
      </c>
      <c r="B692" s="4" t="s">
        <v>1434</v>
      </c>
      <c r="C692" s="4" t="s">
        <v>78</v>
      </c>
      <c r="D692" s="4" t="s">
        <v>32</v>
      </c>
      <c r="E692" s="50" t="s">
        <v>31</v>
      </c>
      <c r="F692" s="8"/>
      <c r="G692" s="5">
        <v>3</v>
      </c>
      <c r="H692" t="str">
        <f t="shared" si="10"/>
        <v>KAR</v>
      </c>
    </row>
    <row r="693" spans="1:8" x14ac:dyDescent="0.25">
      <c r="A693" s="50" t="s">
        <v>1435</v>
      </c>
      <c r="B693" s="4" t="s">
        <v>1436</v>
      </c>
      <c r="C693" s="4" t="s">
        <v>30</v>
      </c>
      <c r="D693" s="4" t="s">
        <v>43</v>
      </c>
      <c r="E693" s="50" t="s">
        <v>31</v>
      </c>
      <c r="F693" s="8"/>
      <c r="G693" s="5">
        <v>3</v>
      </c>
      <c r="H693" t="str">
        <f t="shared" si="10"/>
        <v>HI</v>
      </c>
    </row>
    <row r="694" spans="1:8" x14ac:dyDescent="0.25">
      <c r="A694" s="50" t="s">
        <v>1437</v>
      </c>
      <c r="B694" s="4" t="s">
        <v>1438</v>
      </c>
      <c r="C694" s="4" t="s">
        <v>120</v>
      </c>
      <c r="D694" s="4" t="s">
        <v>32</v>
      </c>
      <c r="E694" s="50" t="s">
        <v>31</v>
      </c>
      <c r="F694" s="8"/>
      <c r="G694" s="5">
        <v>3</v>
      </c>
      <c r="H694" t="str">
        <f t="shared" si="10"/>
        <v>KAR</v>
      </c>
    </row>
    <row r="695" spans="1:8" x14ac:dyDescent="0.25">
      <c r="A695" s="50" t="s">
        <v>1439</v>
      </c>
      <c r="B695" s="4" t="s">
        <v>1440</v>
      </c>
      <c r="C695" s="4" t="s">
        <v>120</v>
      </c>
      <c r="D695" s="4" t="s">
        <v>32</v>
      </c>
      <c r="E695" s="50" t="s">
        <v>31</v>
      </c>
      <c r="F695" s="8"/>
      <c r="G695" s="5">
        <v>3</v>
      </c>
      <c r="H695" t="str">
        <f t="shared" si="10"/>
        <v>KAR</v>
      </c>
    </row>
    <row r="696" spans="1:8" x14ac:dyDescent="0.25">
      <c r="A696" s="50" t="s">
        <v>1441</v>
      </c>
      <c r="B696" s="4" t="s">
        <v>1442</v>
      </c>
      <c r="C696" s="4" t="s">
        <v>120</v>
      </c>
      <c r="D696" s="4" t="s">
        <v>32</v>
      </c>
      <c r="E696" s="50" t="s">
        <v>31</v>
      </c>
      <c r="F696" s="8"/>
      <c r="G696" s="5">
        <v>3</v>
      </c>
      <c r="H696" t="str">
        <f t="shared" si="10"/>
        <v>KAR</v>
      </c>
    </row>
    <row r="697" spans="1:8" x14ac:dyDescent="0.25">
      <c r="A697" s="50" t="s">
        <v>1443</v>
      </c>
      <c r="B697" s="4" t="s">
        <v>1444</v>
      </c>
      <c r="C697" s="4" t="s">
        <v>120</v>
      </c>
      <c r="D697" s="4" t="s">
        <v>32</v>
      </c>
      <c r="E697" s="50" t="s">
        <v>31</v>
      </c>
      <c r="F697" s="8"/>
      <c r="G697" s="5">
        <v>3</v>
      </c>
      <c r="H697" t="str">
        <f t="shared" si="10"/>
        <v>KAR</v>
      </c>
    </row>
    <row r="698" spans="1:8" x14ac:dyDescent="0.25">
      <c r="A698" s="50" t="s">
        <v>1445</v>
      </c>
      <c r="B698" s="4" t="s">
        <v>1446</v>
      </c>
      <c r="C698" s="4" t="s">
        <v>120</v>
      </c>
      <c r="D698" s="4" t="s">
        <v>32</v>
      </c>
      <c r="E698" s="50" t="s">
        <v>31</v>
      </c>
      <c r="F698" s="8"/>
      <c r="G698" s="5">
        <v>3</v>
      </c>
      <c r="H698" t="str">
        <f t="shared" si="10"/>
        <v>KAR</v>
      </c>
    </row>
    <row r="699" spans="1:8" x14ac:dyDescent="0.25">
      <c r="A699" s="50" t="s">
        <v>1447</v>
      </c>
      <c r="B699" s="4" t="s">
        <v>1448</v>
      </c>
      <c r="C699" s="4" t="s">
        <v>120</v>
      </c>
      <c r="D699" s="4" t="s">
        <v>32</v>
      </c>
      <c r="E699" s="50" t="s">
        <v>31</v>
      </c>
      <c r="F699" s="8"/>
      <c r="G699" s="5">
        <v>3</v>
      </c>
      <c r="H699" t="str">
        <f t="shared" si="10"/>
        <v>KAR</v>
      </c>
    </row>
    <row r="700" spans="1:8" x14ac:dyDescent="0.25">
      <c r="A700" s="50" t="s">
        <v>1449</v>
      </c>
      <c r="B700" s="4" t="s">
        <v>1450</v>
      </c>
      <c r="C700" s="4" t="s">
        <v>120</v>
      </c>
      <c r="D700" s="4" t="s">
        <v>32</v>
      </c>
      <c r="E700" s="50" t="s">
        <v>31</v>
      </c>
      <c r="F700" s="8"/>
      <c r="G700" s="5">
        <v>3</v>
      </c>
      <c r="H700" t="str">
        <f t="shared" si="10"/>
        <v>KAR</v>
      </c>
    </row>
    <row r="701" spans="1:8" x14ac:dyDescent="0.25">
      <c r="A701" s="50" t="s">
        <v>1451</v>
      </c>
      <c r="B701" s="4" t="s">
        <v>1452</v>
      </c>
      <c r="C701" s="4" t="s">
        <v>120</v>
      </c>
      <c r="D701" s="4" t="s">
        <v>32</v>
      </c>
      <c r="E701" s="50" t="s">
        <v>31</v>
      </c>
      <c r="F701" s="8"/>
      <c r="G701" s="5">
        <v>3</v>
      </c>
      <c r="H701" t="str">
        <f t="shared" si="10"/>
        <v>KAR</v>
      </c>
    </row>
    <row r="702" spans="1:8" x14ac:dyDescent="0.25">
      <c r="A702" s="50" t="s">
        <v>1453</v>
      </c>
      <c r="B702" s="4" t="s">
        <v>1454</v>
      </c>
      <c r="C702" s="4" t="s">
        <v>120</v>
      </c>
      <c r="D702" s="4" t="s">
        <v>32</v>
      </c>
      <c r="E702" s="50" t="s">
        <v>31</v>
      </c>
      <c r="F702" s="8"/>
      <c r="G702" s="5">
        <v>3</v>
      </c>
      <c r="H702" t="str">
        <f t="shared" si="10"/>
        <v>KAR</v>
      </c>
    </row>
    <row r="703" spans="1:8" x14ac:dyDescent="0.25">
      <c r="A703" s="50" t="s">
        <v>1455</v>
      </c>
      <c r="B703" s="4" t="s">
        <v>1456</v>
      </c>
      <c r="C703" s="4" t="s">
        <v>120</v>
      </c>
      <c r="D703" s="4" t="s">
        <v>32</v>
      </c>
      <c r="E703" s="50" t="s">
        <v>31</v>
      </c>
      <c r="F703" s="8"/>
      <c r="G703" s="5">
        <v>3</v>
      </c>
      <c r="H703" t="str">
        <f t="shared" si="10"/>
        <v>KAR</v>
      </c>
    </row>
    <row r="704" spans="1:8" x14ac:dyDescent="0.25">
      <c r="A704" s="50" t="s">
        <v>1457</v>
      </c>
      <c r="B704" s="4" t="s">
        <v>1458</v>
      </c>
      <c r="C704" s="4" t="s">
        <v>120</v>
      </c>
      <c r="D704" s="4" t="s">
        <v>32</v>
      </c>
      <c r="E704" s="50" t="s">
        <v>31</v>
      </c>
      <c r="F704" s="8"/>
      <c r="G704" s="5">
        <v>3</v>
      </c>
      <c r="H704" t="str">
        <f t="shared" si="10"/>
        <v>KAR</v>
      </c>
    </row>
    <row r="705" spans="1:8" x14ac:dyDescent="0.25">
      <c r="A705" s="50" t="s">
        <v>1459</v>
      </c>
      <c r="B705" s="4" t="s">
        <v>1460</v>
      </c>
      <c r="C705" s="4" t="s">
        <v>120</v>
      </c>
      <c r="D705" s="4" t="s">
        <v>32</v>
      </c>
      <c r="E705" s="50" t="s">
        <v>31</v>
      </c>
      <c r="F705" s="8"/>
      <c r="G705" s="5">
        <v>3</v>
      </c>
      <c r="H705" t="str">
        <f t="shared" si="10"/>
        <v>KAR</v>
      </c>
    </row>
    <row r="706" spans="1:8" x14ac:dyDescent="0.25">
      <c r="A706" s="50" t="s">
        <v>1461</v>
      </c>
      <c r="B706" s="4" t="s">
        <v>1462</v>
      </c>
      <c r="C706" s="4" t="s">
        <v>120</v>
      </c>
      <c r="D706" s="4" t="s">
        <v>32</v>
      </c>
      <c r="E706" s="50" t="s">
        <v>31</v>
      </c>
      <c r="F706" s="8"/>
      <c r="G706" s="5">
        <v>3</v>
      </c>
      <c r="H706" t="str">
        <f t="shared" si="10"/>
        <v>KAR</v>
      </c>
    </row>
    <row r="707" spans="1:8" x14ac:dyDescent="0.25">
      <c r="A707" s="50" t="s">
        <v>1463</v>
      </c>
      <c r="B707" s="4" t="s">
        <v>1464</v>
      </c>
      <c r="C707" s="4" t="s">
        <v>120</v>
      </c>
      <c r="D707" s="4" t="s">
        <v>47</v>
      </c>
      <c r="E707" s="50" t="s">
        <v>31</v>
      </c>
      <c r="F707" s="8"/>
      <c r="G707" s="5">
        <v>3</v>
      </c>
      <c r="H707" t="str">
        <f t="shared" si="10"/>
        <v>COL</v>
      </c>
    </row>
    <row r="708" spans="1:8" x14ac:dyDescent="0.25">
      <c r="A708" s="50" t="s">
        <v>1465</v>
      </c>
      <c r="B708" s="4" t="s">
        <v>1466</v>
      </c>
      <c r="C708" s="4" t="s">
        <v>120</v>
      </c>
      <c r="D708" s="4" t="s">
        <v>47</v>
      </c>
      <c r="E708" s="50" t="s">
        <v>31</v>
      </c>
      <c r="F708" s="8"/>
      <c r="G708" s="5">
        <v>3</v>
      </c>
      <c r="H708" t="str">
        <f t="shared" ref="H708:H771" si="11">VLOOKUP(D708,$K$1:$L$9,2,0)</f>
        <v>COL</v>
      </c>
    </row>
    <row r="709" spans="1:8" x14ac:dyDescent="0.25">
      <c r="A709" s="50" t="s">
        <v>1467</v>
      </c>
      <c r="B709" s="4" t="s">
        <v>1815</v>
      </c>
      <c r="C709" s="4" t="s">
        <v>120</v>
      </c>
      <c r="D709" s="4" t="s">
        <v>32</v>
      </c>
      <c r="E709" s="50" t="s">
        <v>31</v>
      </c>
      <c r="F709" s="8"/>
      <c r="G709" s="5">
        <v>3</v>
      </c>
      <c r="H709" t="str">
        <f t="shared" si="11"/>
        <v>KAR</v>
      </c>
    </row>
    <row r="710" spans="1:8" x14ac:dyDescent="0.25">
      <c r="A710" s="50" t="s">
        <v>1468</v>
      </c>
      <c r="B710" s="4" t="s">
        <v>1469</v>
      </c>
      <c r="C710" s="4" t="s">
        <v>120</v>
      </c>
      <c r="D710" s="4" t="s">
        <v>32</v>
      </c>
      <c r="E710" s="50" t="s">
        <v>31</v>
      </c>
      <c r="F710" s="8"/>
      <c r="G710" s="5">
        <v>3</v>
      </c>
      <c r="H710" t="str">
        <f t="shared" si="11"/>
        <v>KAR</v>
      </c>
    </row>
    <row r="711" spans="1:8" x14ac:dyDescent="0.25">
      <c r="A711" s="50" t="s">
        <v>1470</v>
      </c>
      <c r="B711" s="4" t="s">
        <v>1471</v>
      </c>
      <c r="C711" s="4" t="s">
        <v>120</v>
      </c>
      <c r="D711" s="4" t="s">
        <v>32</v>
      </c>
      <c r="E711" s="50" t="s">
        <v>31</v>
      </c>
      <c r="F711" s="8"/>
      <c r="G711" s="5">
        <v>3</v>
      </c>
      <c r="H711" t="str">
        <f t="shared" si="11"/>
        <v>KAR</v>
      </c>
    </row>
    <row r="712" spans="1:8" x14ac:dyDescent="0.25">
      <c r="A712" s="50" t="s">
        <v>1472</v>
      </c>
      <c r="B712" s="4" t="s">
        <v>1473</v>
      </c>
      <c r="C712" s="4" t="s">
        <v>120</v>
      </c>
      <c r="D712" s="4" t="s">
        <v>32</v>
      </c>
      <c r="E712" s="50" t="s">
        <v>31</v>
      </c>
      <c r="F712" s="8"/>
      <c r="G712" s="5">
        <v>3</v>
      </c>
      <c r="H712" t="str">
        <f t="shared" si="11"/>
        <v>KAR</v>
      </c>
    </row>
    <row r="713" spans="1:8" x14ac:dyDescent="0.25">
      <c r="A713" s="50" t="s">
        <v>1816</v>
      </c>
      <c r="B713" s="4" t="s">
        <v>1817</v>
      </c>
      <c r="C713" s="4" t="s">
        <v>120</v>
      </c>
      <c r="D713" s="4" t="s">
        <v>32</v>
      </c>
      <c r="E713" s="50" t="s">
        <v>31</v>
      </c>
      <c r="F713" s="8"/>
      <c r="G713" s="5">
        <v>3</v>
      </c>
      <c r="H713" t="str">
        <f t="shared" si="11"/>
        <v>KAR</v>
      </c>
    </row>
    <row r="714" spans="1:8" x14ac:dyDescent="0.25">
      <c r="A714" s="50" t="s">
        <v>1818</v>
      </c>
      <c r="B714" s="4" t="s">
        <v>1819</v>
      </c>
      <c r="C714" s="4" t="s">
        <v>120</v>
      </c>
      <c r="D714" s="4" t="s">
        <v>32</v>
      </c>
      <c r="E714" s="50" t="s">
        <v>31</v>
      </c>
      <c r="F714" s="8"/>
      <c r="G714" s="5">
        <v>3</v>
      </c>
      <c r="H714" t="str">
        <f t="shared" si="11"/>
        <v>KAR</v>
      </c>
    </row>
    <row r="715" spans="1:8" x14ac:dyDescent="0.25">
      <c r="A715" s="50" t="s">
        <v>1474</v>
      </c>
      <c r="B715" s="4" t="s">
        <v>1475</v>
      </c>
      <c r="C715" s="4" t="s">
        <v>120</v>
      </c>
      <c r="D715" s="4" t="s">
        <v>32</v>
      </c>
      <c r="E715" s="50" t="s">
        <v>31</v>
      </c>
      <c r="F715" s="8"/>
      <c r="G715" s="5">
        <v>3</v>
      </c>
      <c r="H715" t="str">
        <f t="shared" si="11"/>
        <v>KAR</v>
      </c>
    </row>
    <row r="716" spans="1:8" x14ac:dyDescent="0.25">
      <c r="A716" s="50" t="s">
        <v>1476</v>
      </c>
      <c r="B716" s="4" t="s">
        <v>1477</v>
      </c>
      <c r="C716" s="4" t="s">
        <v>120</v>
      </c>
      <c r="D716" s="4" t="s">
        <v>32</v>
      </c>
      <c r="E716" s="50" t="s">
        <v>31</v>
      </c>
      <c r="F716" s="8"/>
      <c r="G716" s="5">
        <v>3</v>
      </c>
      <c r="H716" t="str">
        <f t="shared" si="11"/>
        <v>KAR</v>
      </c>
    </row>
    <row r="717" spans="1:8" x14ac:dyDescent="0.25">
      <c r="A717" s="50" t="s">
        <v>1478</v>
      </c>
      <c r="B717" s="4" t="s">
        <v>1479</v>
      </c>
      <c r="C717" s="4" t="s">
        <v>120</v>
      </c>
      <c r="D717" s="4" t="s">
        <v>32</v>
      </c>
      <c r="E717" s="50" t="s">
        <v>31</v>
      </c>
      <c r="F717" s="8"/>
      <c r="G717" s="5">
        <v>3</v>
      </c>
      <c r="H717" t="str">
        <f t="shared" si="11"/>
        <v>KAR</v>
      </c>
    </row>
    <row r="718" spans="1:8" x14ac:dyDescent="0.25">
      <c r="A718" s="50" t="s">
        <v>1480</v>
      </c>
      <c r="B718" s="4" t="s">
        <v>1481</v>
      </c>
      <c r="C718" s="4" t="s">
        <v>120</v>
      </c>
      <c r="D718" s="4" t="s">
        <v>32</v>
      </c>
      <c r="E718" s="50" t="s">
        <v>31</v>
      </c>
      <c r="F718" s="8"/>
      <c r="G718" s="5">
        <v>3</v>
      </c>
      <c r="H718" t="str">
        <f t="shared" si="11"/>
        <v>KAR</v>
      </c>
    </row>
    <row r="719" spans="1:8" x14ac:dyDescent="0.25">
      <c r="A719" s="50" t="s">
        <v>1482</v>
      </c>
      <c r="B719" s="4" t="s">
        <v>1483</v>
      </c>
      <c r="C719" s="4" t="s">
        <v>40</v>
      </c>
      <c r="D719" s="4" t="s">
        <v>26</v>
      </c>
      <c r="E719" s="50" t="s">
        <v>31</v>
      </c>
      <c r="F719" s="7">
        <v>1</v>
      </c>
      <c r="G719" s="5">
        <v>2</v>
      </c>
      <c r="H719" t="str">
        <f t="shared" si="11"/>
        <v>RP</v>
      </c>
    </row>
    <row r="720" spans="1:8" x14ac:dyDescent="0.25">
      <c r="A720" s="50" t="s">
        <v>1484</v>
      </c>
      <c r="B720" s="4" t="s">
        <v>1485</v>
      </c>
      <c r="C720" s="4" t="s">
        <v>40</v>
      </c>
      <c r="D720" s="4" t="s">
        <v>26</v>
      </c>
      <c r="E720" s="50" t="s">
        <v>31</v>
      </c>
      <c r="F720" s="7">
        <v>1</v>
      </c>
      <c r="G720" s="5">
        <v>2</v>
      </c>
      <c r="H720" t="str">
        <f t="shared" si="11"/>
        <v>RP</v>
      </c>
    </row>
    <row r="721" spans="1:8" x14ac:dyDescent="0.25">
      <c r="A721" s="50" t="s">
        <v>1486</v>
      </c>
      <c r="B721" s="4" t="s">
        <v>1487</v>
      </c>
      <c r="C721" s="4" t="s">
        <v>40</v>
      </c>
      <c r="D721" s="4" t="s">
        <v>26</v>
      </c>
      <c r="E721" s="50" t="s">
        <v>31</v>
      </c>
      <c r="F721" s="7">
        <v>1</v>
      </c>
      <c r="G721" s="5">
        <v>2</v>
      </c>
      <c r="H721" t="str">
        <f t="shared" si="11"/>
        <v>RP</v>
      </c>
    </row>
    <row r="722" spans="1:8" x14ac:dyDescent="0.25">
      <c r="A722" s="50" t="s">
        <v>1488</v>
      </c>
      <c r="B722" s="4" t="s">
        <v>1489</v>
      </c>
      <c r="C722" s="4" t="s">
        <v>94</v>
      </c>
      <c r="D722" s="4" t="s">
        <v>36</v>
      </c>
      <c r="E722" s="50" t="s">
        <v>31</v>
      </c>
      <c r="F722" s="7">
        <v>1</v>
      </c>
      <c r="G722" s="5">
        <v>2</v>
      </c>
      <c r="H722" t="str">
        <f t="shared" si="11"/>
        <v>BA</v>
      </c>
    </row>
    <row r="723" spans="1:8" x14ac:dyDescent="0.25">
      <c r="A723" s="50" t="s">
        <v>1490</v>
      </c>
      <c r="B723" s="4" t="s">
        <v>1491</v>
      </c>
      <c r="C723" s="4" t="s">
        <v>94</v>
      </c>
      <c r="D723" s="4" t="s">
        <v>36</v>
      </c>
      <c r="E723" s="50" t="s">
        <v>31</v>
      </c>
      <c r="F723" s="7">
        <v>1</v>
      </c>
      <c r="G723" s="5">
        <v>2</v>
      </c>
      <c r="H723" t="str">
        <f t="shared" si="11"/>
        <v>BA</v>
      </c>
    </row>
    <row r="724" spans="1:8" x14ac:dyDescent="0.25">
      <c r="A724" s="50" t="s">
        <v>1492</v>
      </c>
      <c r="B724" s="4" t="s">
        <v>1493</v>
      </c>
      <c r="C724" s="4" t="s">
        <v>94</v>
      </c>
      <c r="D724" s="4" t="s">
        <v>36</v>
      </c>
      <c r="E724" s="50" t="s">
        <v>31</v>
      </c>
      <c r="F724" s="7">
        <v>1</v>
      </c>
      <c r="G724" s="5">
        <v>2</v>
      </c>
      <c r="H724" t="str">
        <f t="shared" si="11"/>
        <v>BA</v>
      </c>
    </row>
    <row r="725" spans="1:8" x14ac:dyDescent="0.25">
      <c r="A725" s="50" t="s">
        <v>1494</v>
      </c>
      <c r="B725" s="4" t="s">
        <v>1495</v>
      </c>
      <c r="C725" s="4" t="s">
        <v>40</v>
      </c>
      <c r="D725" s="4" t="s">
        <v>26</v>
      </c>
      <c r="E725" s="50" t="s">
        <v>31</v>
      </c>
      <c r="F725" s="7">
        <v>1</v>
      </c>
      <c r="G725" s="5">
        <v>2</v>
      </c>
      <c r="H725" t="str">
        <f t="shared" si="11"/>
        <v>RP</v>
      </c>
    </row>
    <row r="726" spans="1:8" x14ac:dyDescent="0.25">
      <c r="A726" s="50" t="s">
        <v>1496</v>
      </c>
      <c r="B726" s="4" t="s">
        <v>1497</v>
      </c>
      <c r="C726" s="4" t="s">
        <v>40</v>
      </c>
      <c r="D726" s="4" t="s">
        <v>26</v>
      </c>
      <c r="E726" s="50" t="s">
        <v>31</v>
      </c>
      <c r="F726" s="7">
        <v>1</v>
      </c>
      <c r="G726" s="5">
        <v>2</v>
      </c>
      <c r="H726" t="str">
        <f t="shared" si="11"/>
        <v>RP</v>
      </c>
    </row>
    <row r="727" spans="1:8" x14ac:dyDescent="0.25">
      <c r="A727" s="50" t="s">
        <v>1498</v>
      </c>
      <c r="B727" s="4" t="s">
        <v>1499</v>
      </c>
      <c r="C727" s="4" t="s">
        <v>94</v>
      </c>
      <c r="D727" s="4" t="s">
        <v>36</v>
      </c>
      <c r="E727" s="50" t="s">
        <v>31</v>
      </c>
      <c r="F727" s="7">
        <v>1</v>
      </c>
      <c r="G727" s="5">
        <v>2</v>
      </c>
      <c r="H727" t="str">
        <f t="shared" si="11"/>
        <v>BA</v>
      </c>
    </row>
    <row r="728" spans="1:8" x14ac:dyDescent="0.25">
      <c r="A728" s="50" t="s">
        <v>1500</v>
      </c>
      <c r="B728" s="4" t="s">
        <v>1501</v>
      </c>
      <c r="C728" s="4" t="s">
        <v>30</v>
      </c>
      <c r="D728" s="4" t="s">
        <v>18</v>
      </c>
      <c r="E728" s="50" t="s">
        <v>31</v>
      </c>
      <c r="F728" s="7">
        <v>1</v>
      </c>
      <c r="G728" s="9"/>
      <c r="H728" t="str">
        <f t="shared" si="11"/>
        <v>ST</v>
      </c>
    </row>
    <row r="729" spans="1:8" x14ac:dyDescent="0.25">
      <c r="A729" s="50" t="s">
        <v>1502</v>
      </c>
      <c r="B729" s="4" t="s">
        <v>1503</v>
      </c>
      <c r="C729" s="4" t="s">
        <v>120</v>
      </c>
      <c r="D729" s="4" t="s">
        <v>32</v>
      </c>
      <c r="E729" s="50" t="s">
        <v>31</v>
      </c>
      <c r="F729" s="8"/>
      <c r="G729" s="5">
        <v>3</v>
      </c>
      <c r="H729" t="str">
        <f t="shared" si="11"/>
        <v>KAR</v>
      </c>
    </row>
    <row r="730" spans="1:8" x14ac:dyDescent="0.25">
      <c r="A730" s="50" t="s">
        <v>1504</v>
      </c>
      <c r="B730" s="4" t="s">
        <v>1505</v>
      </c>
      <c r="C730" s="4" t="s">
        <v>120</v>
      </c>
      <c r="D730" s="4" t="s">
        <v>32</v>
      </c>
      <c r="E730" s="50" t="s">
        <v>31</v>
      </c>
      <c r="F730" s="8"/>
      <c r="G730" s="5">
        <v>3</v>
      </c>
      <c r="H730" t="str">
        <f t="shared" si="11"/>
        <v>KAR</v>
      </c>
    </row>
    <row r="731" spans="1:8" x14ac:dyDescent="0.25">
      <c r="A731" s="50" t="s">
        <v>1506</v>
      </c>
      <c r="B731" s="4" t="s">
        <v>1507</v>
      </c>
      <c r="C731" s="4" t="s">
        <v>120</v>
      </c>
      <c r="D731" s="4" t="s">
        <v>32</v>
      </c>
      <c r="E731" s="50" t="s">
        <v>31</v>
      </c>
      <c r="F731" s="7">
        <v>3</v>
      </c>
      <c r="G731" s="9"/>
      <c r="H731" t="str">
        <f t="shared" si="11"/>
        <v>KAR</v>
      </c>
    </row>
    <row r="732" spans="1:8" x14ac:dyDescent="0.25">
      <c r="A732" s="50" t="s">
        <v>1508</v>
      </c>
      <c r="B732" s="4" t="s">
        <v>1509</v>
      </c>
      <c r="C732" s="4" t="s">
        <v>120</v>
      </c>
      <c r="D732" s="4" t="s">
        <v>32</v>
      </c>
      <c r="E732" s="50" t="s">
        <v>31</v>
      </c>
      <c r="F732" s="7">
        <v>3</v>
      </c>
      <c r="G732" s="9"/>
      <c r="H732" t="str">
        <f t="shared" si="11"/>
        <v>KAR</v>
      </c>
    </row>
    <row r="733" spans="1:8" x14ac:dyDescent="0.25">
      <c r="A733" s="50" t="s">
        <v>1510</v>
      </c>
      <c r="B733" s="4" t="s">
        <v>1511</v>
      </c>
      <c r="C733" s="4" t="s">
        <v>120</v>
      </c>
      <c r="D733" s="4" t="s">
        <v>32</v>
      </c>
      <c r="E733" s="50" t="s">
        <v>31</v>
      </c>
      <c r="F733" s="7">
        <v>3</v>
      </c>
      <c r="G733" s="9"/>
      <c r="H733" t="str">
        <f t="shared" si="11"/>
        <v>KAR</v>
      </c>
    </row>
    <row r="734" spans="1:8" x14ac:dyDescent="0.25">
      <c r="A734" s="50" t="s">
        <v>1512</v>
      </c>
      <c r="B734" s="4" t="s">
        <v>1513</v>
      </c>
      <c r="C734" s="4" t="s">
        <v>120</v>
      </c>
      <c r="D734" s="4" t="s">
        <v>32</v>
      </c>
      <c r="E734" s="50" t="s">
        <v>31</v>
      </c>
      <c r="F734" s="7">
        <v>1</v>
      </c>
      <c r="G734" s="5">
        <v>2</v>
      </c>
      <c r="H734" t="str">
        <f t="shared" si="11"/>
        <v>KAR</v>
      </c>
    </row>
    <row r="735" spans="1:8" x14ac:dyDescent="0.25">
      <c r="A735" s="50" t="s">
        <v>1514</v>
      </c>
      <c r="B735" s="4" t="s">
        <v>1515</v>
      </c>
      <c r="C735" s="4" t="s">
        <v>120</v>
      </c>
      <c r="D735" s="4" t="s">
        <v>32</v>
      </c>
      <c r="E735" s="50" t="s">
        <v>31</v>
      </c>
      <c r="F735" s="7">
        <v>1</v>
      </c>
      <c r="G735" s="5">
        <v>2</v>
      </c>
      <c r="H735" t="str">
        <f t="shared" si="11"/>
        <v>KAR</v>
      </c>
    </row>
    <row r="736" spans="1:8" x14ac:dyDescent="0.25">
      <c r="A736" s="50" t="s">
        <v>1516</v>
      </c>
      <c r="B736" s="4" t="s">
        <v>1517</v>
      </c>
      <c r="C736" s="4" t="s">
        <v>1057</v>
      </c>
      <c r="D736" s="4" t="s">
        <v>53</v>
      </c>
      <c r="E736" s="50" t="s">
        <v>31</v>
      </c>
      <c r="F736" s="8"/>
      <c r="G736" s="5">
        <v>3</v>
      </c>
      <c r="H736" t="str">
        <f t="shared" si="11"/>
        <v>P4</v>
      </c>
    </row>
    <row r="737" spans="1:8" x14ac:dyDescent="0.25">
      <c r="A737" s="50" t="s">
        <v>1518</v>
      </c>
      <c r="B737" s="4" t="s">
        <v>1519</v>
      </c>
      <c r="C737" s="4" t="s">
        <v>40</v>
      </c>
      <c r="D737" s="4" t="s">
        <v>26</v>
      </c>
      <c r="E737" s="50" t="s">
        <v>31</v>
      </c>
      <c r="F737" s="7">
        <v>1</v>
      </c>
      <c r="G737" s="5">
        <v>2</v>
      </c>
      <c r="H737" t="str">
        <f t="shared" si="11"/>
        <v>RP</v>
      </c>
    </row>
    <row r="738" spans="1:8" x14ac:dyDescent="0.25">
      <c r="A738" s="50" t="s">
        <v>1520</v>
      </c>
      <c r="B738" s="4" t="s">
        <v>1521</v>
      </c>
      <c r="C738" s="4" t="s">
        <v>120</v>
      </c>
      <c r="D738" s="4" t="s">
        <v>32</v>
      </c>
      <c r="E738" s="50" t="s">
        <v>31</v>
      </c>
      <c r="F738" s="7">
        <v>1</v>
      </c>
      <c r="G738" s="9"/>
      <c r="H738" t="str">
        <f t="shared" si="11"/>
        <v>KAR</v>
      </c>
    </row>
    <row r="739" spans="1:8" x14ac:dyDescent="0.25">
      <c r="A739" s="50" t="s">
        <v>1522</v>
      </c>
      <c r="B739" s="4" t="s">
        <v>1523</v>
      </c>
      <c r="C739" s="4" t="s">
        <v>120</v>
      </c>
      <c r="D739" s="4" t="s">
        <v>32</v>
      </c>
      <c r="E739" s="50" t="s">
        <v>31</v>
      </c>
      <c r="F739" s="7">
        <v>1</v>
      </c>
      <c r="G739" s="9"/>
      <c r="H739" t="str">
        <f t="shared" si="11"/>
        <v>KAR</v>
      </c>
    </row>
    <row r="740" spans="1:8" x14ac:dyDescent="0.25">
      <c r="A740" s="50" t="s">
        <v>1524</v>
      </c>
      <c r="B740" s="4" t="s">
        <v>1525</v>
      </c>
      <c r="C740" s="4" t="s">
        <v>120</v>
      </c>
      <c r="D740" s="4" t="s">
        <v>32</v>
      </c>
      <c r="E740" s="50" t="s">
        <v>31</v>
      </c>
      <c r="F740" s="7">
        <v>1</v>
      </c>
      <c r="G740" s="9"/>
      <c r="H740" t="str">
        <f t="shared" si="11"/>
        <v>KAR</v>
      </c>
    </row>
    <row r="741" spans="1:8" x14ac:dyDescent="0.25">
      <c r="A741" s="50" t="s">
        <v>1526</v>
      </c>
      <c r="B741" s="4" t="s">
        <v>1527</v>
      </c>
      <c r="C741" s="4" t="s">
        <v>120</v>
      </c>
      <c r="D741" s="4" t="s">
        <v>32</v>
      </c>
      <c r="E741" s="50" t="s">
        <v>31</v>
      </c>
      <c r="F741" s="8"/>
      <c r="G741" s="5">
        <v>3</v>
      </c>
      <c r="H741" t="str">
        <f t="shared" si="11"/>
        <v>KAR</v>
      </c>
    </row>
    <row r="742" spans="1:8" x14ac:dyDescent="0.25">
      <c r="A742" s="50" t="s">
        <v>1528</v>
      </c>
      <c r="B742" s="4" t="s">
        <v>1529</v>
      </c>
      <c r="C742" s="4" t="s">
        <v>120</v>
      </c>
      <c r="D742" s="4" t="s">
        <v>32</v>
      </c>
      <c r="E742" s="50" t="s">
        <v>31</v>
      </c>
      <c r="F742" s="8"/>
      <c r="G742" s="5">
        <v>3</v>
      </c>
      <c r="H742" t="str">
        <f t="shared" si="11"/>
        <v>KAR</v>
      </c>
    </row>
    <row r="743" spans="1:8" x14ac:dyDescent="0.25">
      <c r="A743" s="50" t="s">
        <v>1820</v>
      </c>
      <c r="B743" s="4" t="s">
        <v>1821</v>
      </c>
      <c r="C743" s="4" t="s">
        <v>120</v>
      </c>
      <c r="D743" s="4" t="s">
        <v>32</v>
      </c>
      <c r="E743" s="50" t="s">
        <v>31</v>
      </c>
      <c r="F743" s="8"/>
      <c r="G743" s="5">
        <v>3</v>
      </c>
      <c r="H743" t="str">
        <f t="shared" si="11"/>
        <v>KAR</v>
      </c>
    </row>
    <row r="744" spans="1:8" x14ac:dyDescent="0.25">
      <c r="A744" s="50" t="s">
        <v>1530</v>
      </c>
      <c r="B744" s="4" t="s">
        <v>1531</v>
      </c>
      <c r="C744" s="4" t="s">
        <v>120</v>
      </c>
      <c r="D744" s="4" t="s">
        <v>32</v>
      </c>
      <c r="E744" s="50" t="s">
        <v>31</v>
      </c>
      <c r="F744" s="8"/>
      <c r="G744" s="5">
        <v>3</v>
      </c>
      <c r="H744" t="str">
        <f t="shared" si="11"/>
        <v>KAR</v>
      </c>
    </row>
    <row r="745" spans="1:8" x14ac:dyDescent="0.25">
      <c r="A745" s="50" t="s">
        <v>1532</v>
      </c>
      <c r="B745" s="4" t="s">
        <v>1533</v>
      </c>
      <c r="C745" s="4" t="s">
        <v>120</v>
      </c>
      <c r="D745" s="4" t="s">
        <v>32</v>
      </c>
      <c r="E745" s="50" t="s">
        <v>31</v>
      </c>
      <c r="F745" s="8"/>
      <c r="G745" s="5">
        <v>3</v>
      </c>
      <c r="H745" t="str">
        <f t="shared" si="11"/>
        <v>KAR</v>
      </c>
    </row>
    <row r="746" spans="1:8" x14ac:dyDescent="0.25">
      <c r="A746" s="50" t="s">
        <v>1534</v>
      </c>
      <c r="B746" s="4" t="s">
        <v>1535</v>
      </c>
      <c r="C746" s="4" t="s">
        <v>94</v>
      </c>
      <c r="D746" s="4" t="s">
        <v>32</v>
      </c>
      <c r="E746" s="50" t="s">
        <v>31</v>
      </c>
      <c r="F746" s="8"/>
      <c r="G746" s="5">
        <v>3</v>
      </c>
      <c r="H746" t="str">
        <f t="shared" si="11"/>
        <v>KAR</v>
      </c>
    </row>
    <row r="747" spans="1:8" x14ac:dyDescent="0.25">
      <c r="A747" s="50" t="s">
        <v>1536</v>
      </c>
      <c r="B747" s="4" t="s">
        <v>1537</v>
      </c>
      <c r="C747" s="4" t="s">
        <v>120</v>
      </c>
      <c r="D747" s="4" t="s">
        <v>32</v>
      </c>
      <c r="E747" s="50" t="s">
        <v>31</v>
      </c>
      <c r="F747" s="8"/>
      <c r="G747" s="5">
        <v>3</v>
      </c>
      <c r="H747" t="str">
        <f t="shared" si="11"/>
        <v>KAR</v>
      </c>
    </row>
    <row r="748" spans="1:8" x14ac:dyDescent="0.25">
      <c r="A748" s="50" t="s">
        <v>1538</v>
      </c>
      <c r="B748" s="4" t="s">
        <v>1539</v>
      </c>
      <c r="C748" s="4" t="s">
        <v>120</v>
      </c>
      <c r="D748" s="4" t="s">
        <v>32</v>
      </c>
      <c r="E748" s="50" t="s">
        <v>31</v>
      </c>
      <c r="F748" s="8"/>
      <c r="G748" s="5">
        <v>3</v>
      </c>
      <c r="H748" t="str">
        <f t="shared" si="11"/>
        <v>KAR</v>
      </c>
    </row>
    <row r="749" spans="1:8" x14ac:dyDescent="0.25">
      <c r="A749" s="50" t="s">
        <v>1540</v>
      </c>
      <c r="B749" s="4" t="s">
        <v>1541</v>
      </c>
      <c r="C749" s="4" t="s">
        <v>120</v>
      </c>
      <c r="D749" s="4" t="s">
        <v>32</v>
      </c>
      <c r="E749" s="50" t="s">
        <v>31</v>
      </c>
      <c r="F749" s="8"/>
      <c r="G749" s="5">
        <v>3</v>
      </c>
      <c r="H749" t="str">
        <f t="shared" si="11"/>
        <v>KAR</v>
      </c>
    </row>
    <row r="750" spans="1:8" x14ac:dyDescent="0.25">
      <c r="A750" s="50" t="s">
        <v>1542</v>
      </c>
      <c r="B750" s="4" t="s">
        <v>1543</v>
      </c>
      <c r="C750" s="4" t="s">
        <v>120</v>
      </c>
      <c r="D750" s="4" t="s">
        <v>32</v>
      </c>
      <c r="E750" s="50" t="s">
        <v>31</v>
      </c>
      <c r="F750" s="8"/>
      <c r="G750" s="5">
        <v>3</v>
      </c>
      <c r="H750" t="str">
        <f t="shared" si="11"/>
        <v>KAR</v>
      </c>
    </row>
    <row r="751" spans="1:8" x14ac:dyDescent="0.25">
      <c r="A751" s="50" t="s">
        <v>1544</v>
      </c>
      <c r="B751" s="4" t="s">
        <v>1545</v>
      </c>
      <c r="C751" s="4" t="s">
        <v>120</v>
      </c>
      <c r="D751" s="4" t="s">
        <v>32</v>
      </c>
      <c r="E751" s="50" t="s">
        <v>31</v>
      </c>
      <c r="F751" s="8"/>
      <c r="G751" s="5">
        <v>1</v>
      </c>
      <c r="H751" t="str">
        <f t="shared" si="11"/>
        <v>KAR</v>
      </c>
    </row>
    <row r="752" spans="1:8" x14ac:dyDescent="0.25">
      <c r="A752" s="50" t="s">
        <v>1822</v>
      </c>
      <c r="B752" s="4" t="s">
        <v>1823</v>
      </c>
      <c r="C752" s="4" t="s">
        <v>120</v>
      </c>
      <c r="D752" s="4" t="s">
        <v>32</v>
      </c>
      <c r="E752" s="50" t="s">
        <v>31</v>
      </c>
      <c r="F752" s="8"/>
      <c r="G752" s="5">
        <v>3</v>
      </c>
      <c r="H752" t="str">
        <f t="shared" si="11"/>
        <v>KAR</v>
      </c>
    </row>
    <row r="753" spans="1:8" x14ac:dyDescent="0.25">
      <c r="A753" s="50" t="s">
        <v>1824</v>
      </c>
      <c r="B753" s="4" t="s">
        <v>1825</v>
      </c>
      <c r="C753" s="4" t="s">
        <v>120</v>
      </c>
      <c r="D753" s="4" t="s">
        <v>32</v>
      </c>
      <c r="E753" s="50" t="s">
        <v>31</v>
      </c>
      <c r="F753" s="8"/>
      <c r="G753" s="5">
        <v>3</v>
      </c>
      <c r="H753" t="str">
        <f t="shared" si="11"/>
        <v>KAR</v>
      </c>
    </row>
    <row r="754" spans="1:8" x14ac:dyDescent="0.25">
      <c r="A754" s="50" t="s">
        <v>1826</v>
      </c>
      <c r="B754" s="4" t="s">
        <v>1827</v>
      </c>
      <c r="C754" s="4" t="s">
        <v>120</v>
      </c>
      <c r="D754" s="4" t="s">
        <v>32</v>
      </c>
      <c r="E754" s="50" t="s">
        <v>31</v>
      </c>
      <c r="F754" s="8"/>
      <c r="G754" s="5">
        <v>3</v>
      </c>
      <c r="H754" t="str">
        <f t="shared" si="11"/>
        <v>KAR</v>
      </c>
    </row>
    <row r="755" spans="1:8" x14ac:dyDescent="0.25">
      <c r="A755" s="50" t="s">
        <v>1828</v>
      </c>
      <c r="B755" s="4" t="s">
        <v>1829</v>
      </c>
      <c r="C755" s="4" t="s">
        <v>120</v>
      </c>
      <c r="D755" s="4" t="s">
        <v>32</v>
      </c>
      <c r="E755" s="50" t="s">
        <v>31</v>
      </c>
      <c r="F755" s="8"/>
      <c r="G755" s="5">
        <v>3</v>
      </c>
      <c r="H755" t="str">
        <f t="shared" si="11"/>
        <v>KAR</v>
      </c>
    </row>
    <row r="756" spans="1:8" x14ac:dyDescent="0.25">
      <c r="A756" s="50" t="s">
        <v>1546</v>
      </c>
      <c r="B756" s="4" t="s">
        <v>1547</v>
      </c>
      <c r="C756" s="4" t="s">
        <v>120</v>
      </c>
      <c r="D756" s="4" t="s">
        <v>32</v>
      </c>
      <c r="E756" s="50" t="s">
        <v>31</v>
      </c>
      <c r="F756" s="8"/>
      <c r="G756" s="5">
        <v>3</v>
      </c>
      <c r="H756" t="str">
        <f t="shared" si="11"/>
        <v>KAR</v>
      </c>
    </row>
    <row r="757" spans="1:8" x14ac:dyDescent="0.25">
      <c r="A757" s="50" t="s">
        <v>1548</v>
      </c>
      <c r="B757" s="4" t="s">
        <v>1549</v>
      </c>
      <c r="C757" s="4" t="s">
        <v>120</v>
      </c>
      <c r="D757" s="4" t="s">
        <v>32</v>
      </c>
      <c r="E757" s="50" t="s">
        <v>31</v>
      </c>
      <c r="F757" s="8"/>
      <c r="G757" s="5">
        <v>3</v>
      </c>
      <c r="H757" t="str">
        <f t="shared" si="11"/>
        <v>KAR</v>
      </c>
    </row>
    <row r="758" spans="1:8" x14ac:dyDescent="0.25">
      <c r="A758" s="50" t="s">
        <v>1830</v>
      </c>
      <c r="B758" s="4" t="s">
        <v>1831</v>
      </c>
      <c r="C758" s="4" t="s">
        <v>120</v>
      </c>
      <c r="D758" s="4" t="s">
        <v>32</v>
      </c>
      <c r="E758" s="50" t="s">
        <v>31</v>
      </c>
      <c r="F758" s="7">
        <v>1</v>
      </c>
      <c r="G758" s="9"/>
      <c r="H758" t="str">
        <f t="shared" si="11"/>
        <v>KAR</v>
      </c>
    </row>
    <row r="759" spans="1:8" x14ac:dyDescent="0.25">
      <c r="A759" s="50" t="s">
        <v>1550</v>
      </c>
      <c r="B759" s="4" t="s">
        <v>1551</v>
      </c>
      <c r="C759" s="4" t="s">
        <v>397</v>
      </c>
      <c r="D759" s="4" t="s">
        <v>26</v>
      </c>
      <c r="E759" s="50" t="s">
        <v>31</v>
      </c>
      <c r="F759" s="8"/>
      <c r="G759" s="5">
        <v>3</v>
      </c>
      <c r="H759" t="str">
        <f t="shared" si="11"/>
        <v>RP</v>
      </c>
    </row>
    <row r="760" spans="1:8" x14ac:dyDescent="0.25">
      <c r="A760" s="50" t="s">
        <v>1552</v>
      </c>
      <c r="B760" s="4" t="s">
        <v>1553</v>
      </c>
      <c r="C760" s="4" t="s">
        <v>120</v>
      </c>
      <c r="D760" s="4" t="s">
        <v>32</v>
      </c>
      <c r="E760" s="50" t="s">
        <v>31</v>
      </c>
      <c r="F760" s="7">
        <v>1</v>
      </c>
      <c r="G760" s="5">
        <v>2</v>
      </c>
      <c r="H760" t="str">
        <f t="shared" si="11"/>
        <v>KAR</v>
      </c>
    </row>
    <row r="761" spans="1:8" x14ac:dyDescent="0.25">
      <c r="A761" s="50" t="s">
        <v>1554</v>
      </c>
      <c r="B761" s="4" t="s">
        <v>1555</v>
      </c>
      <c r="C761" s="4" t="s">
        <v>94</v>
      </c>
      <c r="D761" s="4" t="s">
        <v>32</v>
      </c>
      <c r="E761" s="50" t="s">
        <v>31</v>
      </c>
      <c r="F761" s="8"/>
      <c r="G761" s="5">
        <v>3</v>
      </c>
      <c r="H761" t="str">
        <f t="shared" si="11"/>
        <v>KAR</v>
      </c>
    </row>
    <row r="762" spans="1:8" x14ac:dyDescent="0.25">
      <c r="A762" s="50" t="s">
        <v>1556</v>
      </c>
      <c r="B762" s="4" t="s">
        <v>1557</v>
      </c>
      <c r="C762" s="4" t="s">
        <v>94</v>
      </c>
      <c r="D762" s="4" t="s">
        <v>32</v>
      </c>
      <c r="E762" s="50" t="s">
        <v>31</v>
      </c>
      <c r="F762" s="8"/>
      <c r="G762" s="5">
        <v>3</v>
      </c>
      <c r="H762" t="str">
        <f t="shared" si="11"/>
        <v>KAR</v>
      </c>
    </row>
    <row r="763" spans="1:8" x14ac:dyDescent="0.25">
      <c r="A763" s="50" t="s">
        <v>1558</v>
      </c>
      <c r="B763" s="4" t="s">
        <v>1559</v>
      </c>
      <c r="C763" s="4" t="s">
        <v>40</v>
      </c>
      <c r="D763" s="4" t="s">
        <v>26</v>
      </c>
      <c r="E763" s="50" t="s">
        <v>31</v>
      </c>
      <c r="F763" s="7">
        <v>1</v>
      </c>
      <c r="G763" s="5">
        <v>2</v>
      </c>
      <c r="H763" t="str">
        <f t="shared" si="11"/>
        <v>RP</v>
      </c>
    </row>
    <row r="764" spans="1:8" x14ac:dyDescent="0.25">
      <c r="A764" s="50" t="s">
        <v>1832</v>
      </c>
      <c r="B764" s="4" t="s">
        <v>1833</v>
      </c>
      <c r="C764" s="4" t="s">
        <v>120</v>
      </c>
      <c r="D764" s="4" t="s">
        <v>32</v>
      </c>
      <c r="E764" s="50" t="s">
        <v>31</v>
      </c>
      <c r="F764" s="7">
        <v>1</v>
      </c>
      <c r="G764" s="9"/>
      <c r="H764" t="str">
        <f t="shared" si="11"/>
        <v>KAR</v>
      </c>
    </row>
    <row r="765" spans="1:8" x14ac:dyDescent="0.25">
      <c r="A765" s="50" t="s">
        <v>1834</v>
      </c>
      <c r="B765" s="4" t="s">
        <v>1835</v>
      </c>
      <c r="C765" s="4" t="s">
        <v>30</v>
      </c>
      <c r="D765" s="4" t="s">
        <v>18</v>
      </c>
      <c r="E765" s="50" t="s">
        <v>31</v>
      </c>
      <c r="F765" s="8"/>
      <c r="G765" s="5">
        <v>3</v>
      </c>
      <c r="H765" t="str">
        <f t="shared" si="11"/>
        <v>ST</v>
      </c>
    </row>
    <row r="766" spans="1:8" x14ac:dyDescent="0.25">
      <c r="A766" s="50" t="s">
        <v>1836</v>
      </c>
      <c r="B766" s="4" t="s">
        <v>1837</v>
      </c>
      <c r="C766" s="4" t="s">
        <v>120</v>
      </c>
      <c r="D766" s="4" t="s">
        <v>32</v>
      </c>
      <c r="E766" s="50" t="s">
        <v>31</v>
      </c>
      <c r="F766" s="7">
        <v>1</v>
      </c>
      <c r="G766" s="9"/>
      <c r="H766" t="str">
        <f t="shared" si="11"/>
        <v>KAR</v>
      </c>
    </row>
    <row r="767" spans="1:8" x14ac:dyDescent="0.25">
      <c r="A767" s="50" t="s">
        <v>1560</v>
      </c>
      <c r="B767" s="4" t="s">
        <v>1561</v>
      </c>
      <c r="C767" s="4" t="s">
        <v>94</v>
      </c>
      <c r="D767" s="4" t="s">
        <v>36</v>
      </c>
      <c r="E767" s="50" t="s">
        <v>31</v>
      </c>
      <c r="F767" s="7">
        <v>1</v>
      </c>
      <c r="G767" s="5">
        <v>2</v>
      </c>
      <c r="H767" t="str">
        <f t="shared" si="11"/>
        <v>BA</v>
      </c>
    </row>
    <row r="768" spans="1:8" x14ac:dyDescent="0.25">
      <c r="A768" s="50" t="s">
        <v>1838</v>
      </c>
      <c r="B768" s="4" t="s">
        <v>1839</v>
      </c>
      <c r="C768" s="4" t="s">
        <v>1645</v>
      </c>
      <c r="D768" s="4" t="s">
        <v>41</v>
      </c>
      <c r="E768" s="50" t="s">
        <v>31</v>
      </c>
      <c r="F768" s="8"/>
      <c r="G768" s="5">
        <v>3</v>
      </c>
      <c r="H768" t="str">
        <f t="shared" si="11"/>
        <v>P2</v>
      </c>
    </row>
    <row r="769" spans="1:8" x14ac:dyDescent="0.25">
      <c r="A769" s="50" t="s">
        <v>1840</v>
      </c>
      <c r="B769" s="4" t="s">
        <v>1841</v>
      </c>
      <c r="C769" s="4" t="s">
        <v>1842</v>
      </c>
      <c r="D769" s="4" t="s">
        <v>41</v>
      </c>
      <c r="E769" s="50" t="s">
        <v>31</v>
      </c>
      <c r="F769" s="8"/>
      <c r="G769" s="5">
        <v>3</v>
      </c>
      <c r="H769" t="str">
        <f t="shared" si="11"/>
        <v>P2</v>
      </c>
    </row>
    <row r="770" spans="1:8" x14ac:dyDescent="0.25">
      <c r="A770" s="50" t="s">
        <v>1843</v>
      </c>
      <c r="B770" s="4" t="s">
        <v>1844</v>
      </c>
      <c r="C770" s="4" t="s">
        <v>1057</v>
      </c>
      <c r="D770" s="4" t="s">
        <v>53</v>
      </c>
      <c r="E770" s="50" t="s">
        <v>31</v>
      </c>
      <c r="F770" s="8"/>
      <c r="G770" s="5">
        <v>3</v>
      </c>
      <c r="H770" t="str">
        <f t="shared" si="11"/>
        <v>P4</v>
      </c>
    </row>
    <row r="771" spans="1:8" x14ac:dyDescent="0.25">
      <c r="A771" s="50" t="s">
        <v>1845</v>
      </c>
      <c r="B771" s="4" t="s">
        <v>1846</v>
      </c>
      <c r="C771" s="4" t="s">
        <v>40</v>
      </c>
      <c r="D771" s="4" t="s">
        <v>26</v>
      </c>
      <c r="E771" s="50" t="s">
        <v>31</v>
      </c>
      <c r="F771" s="7">
        <v>1</v>
      </c>
      <c r="G771" s="9"/>
      <c r="H771" t="str">
        <f t="shared" si="11"/>
        <v>RP</v>
      </c>
    </row>
    <row r="772" spans="1:8" x14ac:dyDescent="0.25">
      <c r="A772" s="50" t="s">
        <v>1847</v>
      </c>
      <c r="B772" s="4" t="s">
        <v>1848</v>
      </c>
      <c r="C772" s="4" t="s">
        <v>30</v>
      </c>
      <c r="D772" s="4" t="s">
        <v>18</v>
      </c>
      <c r="E772" s="50" t="s">
        <v>31</v>
      </c>
      <c r="F772" s="7">
        <v>1</v>
      </c>
      <c r="G772" s="9"/>
      <c r="H772" t="str">
        <f t="shared" ref="H772:H835" si="12">VLOOKUP(D772,$K$1:$L$9,2,0)</f>
        <v>ST</v>
      </c>
    </row>
    <row r="773" spans="1:8" x14ac:dyDescent="0.25">
      <c r="A773" s="50" t="s">
        <v>1849</v>
      </c>
      <c r="B773" s="4" t="s">
        <v>1850</v>
      </c>
      <c r="C773" s="4" t="s">
        <v>120</v>
      </c>
      <c r="D773" s="4" t="s">
        <v>32</v>
      </c>
      <c r="E773" s="50" t="s">
        <v>31</v>
      </c>
      <c r="F773" s="8"/>
      <c r="G773" s="5">
        <v>3</v>
      </c>
      <c r="H773" t="str">
        <f t="shared" si="12"/>
        <v>KAR</v>
      </c>
    </row>
    <row r="774" spans="1:8" x14ac:dyDescent="0.25">
      <c r="A774" s="50" t="s">
        <v>1562</v>
      </c>
      <c r="B774" s="4" t="s">
        <v>1563</v>
      </c>
      <c r="C774" s="4" t="s">
        <v>120</v>
      </c>
      <c r="D774" s="4" t="s">
        <v>32</v>
      </c>
      <c r="E774" s="50" t="s">
        <v>31</v>
      </c>
      <c r="F774" s="8"/>
      <c r="G774" s="5">
        <v>3</v>
      </c>
      <c r="H774" t="str">
        <f t="shared" si="12"/>
        <v>KAR</v>
      </c>
    </row>
    <row r="775" spans="1:8" x14ac:dyDescent="0.25">
      <c r="A775" s="50" t="s">
        <v>1564</v>
      </c>
      <c r="B775" s="4" t="s">
        <v>1565</v>
      </c>
      <c r="C775" s="4" t="s">
        <v>909</v>
      </c>
      <c r="D775" s="4" t="s">
        <v>32</v>
      </c>
      <c r="E775" s="50" t="s">
        <v>31</v>
      </c>
      <c r="F775" s="8"/>
      <c r="G775" s="5">
        <v>3</v>
      </c>
      <c r="H775" t="str">
        <f t="shared" si="12"/>
        <v>KAR</v>
      </c>
    </row>
    <row r="776" spans="1:8" x14ac:dyDescent="0.25">
      <c r="A776" s="50" t="s">
        <v>1566</v>
      </c>
      <c r="B776" s="4" t="s">
        <v>1567</v>
      </c>
      <c r="C776" s="4" t="s">
        <v>909</v>
      </c>
      <c r="D776" s="4" t="s">
        <v>32</v>
      </c>
      <c r="E776" s="50" t="s">
        <v>31</v>
      </c>
      <c r="F776" s="8"/>
      <c r="G776" s="5">
        <v>3</v>
      </c>
      <c r="H776" t="str">
        <f t="shared" si="12"/>
        <v>KAR</v>
      </c>
    </row>
    <row r="777" spans="1:8" x14ac:dyDescent="0.25">
      <c r="A777" s="50" t="s">
        <v>1568</v>
      </c>
      <c r="B777" s="4" t="s">
        <v>1569</v>
      </c>
      <c r="C777" s="4" t="s">
        <v>909</v>
      </c>
      <c r="D777" s="4" t="s">
        <v>32</v>
      </c>
      <c r="E777" s="50" t="s">
        <v>31</v>
      </c>
      <c r="F777" s="8"/>
      <c r="G777" s="5">
        <v>3</v>
      </c>
      <c r="H777" t="str">
        <f t="shared" si="12"/>
        <v>KAR</v>
      </c>
    </row>
    <row r="778" spans="1:8" x14ac:dyDescent="0.25">
      <c r="A778" s="50" t="s">
        <v>1570</v>
      </c>
      <c r="B778" s="4" t="s">
        <v>1571</v>
      </c>
      <c r="C778" s="4" t="s">
        <v>40</v>
      </c>
      <c r="D778" s="4" t="s">
        <v>26</v>
      </c>
      <c r="E778" s="50" t="s">
        <v>31</v>
      </c>
      <c r="F778" s="7">
        <v>1</v>
      </c>
      <c r="G778" s="5">
        <v>2</v>
      </c>
      <c r="H778" t="str">
        <f t="shared" si="12"/>
        <v>RP</v>
      </c>
    </row>
    <row r="779" spans="1:8" x14ac:dyDescent="0.25">
      <c r="A779" s="50" t="s">
        <v>1572</v>
      </c>
      <c r="B779" s="4" t="s">
        <v>1573</v>
      </c>
      <c r="C779" s="4" t="s">
        <v>94</v>
      </c>
      <c r="D779" s="4" t="s">
        <v>36</v>
      </c>
      <c r="E779" s="50" t="s">
        <v>31</v>
      </c>
      <c r="F779" s="8"/>
      <c r="G779" s="5">
        <v>3</v>
      </c>
      <c r="H779" t="str">
        <f t="shared" si="12"/>
        <v>BA</v>
      </c>
    </row>
    <row r="780" spans="1:8" x14ac:dyDescent="0.25">
      <c r="A780" s="50" t="s">
        <v>1574</v>
      </c>
      <c r="B780" s="4" t="s">
        <v>1575</v>
      </c>
      <c r="C780" s="4" t="s">
        <v>179</v>
      </c>
      <c r="D780" s="4" t="s">
        <v>36</v>
      </c>
      <c r="E780" s="50" t="s">
        <v>31</v>
      </c>
      <c r="F780" s="7">
        <v>1</v>
      </c>
      <c r="G780" s="5">
        <v>2</v>
      </c>
      <c r="H780" t="str">
        <f t="shared" si="12"/>
        <v>BA</v>
      </c>
    </row>
    <row r="781" spans="1:8" x14ac:dyDescent="0.25">
      <c r="A781" s="50" t="s">
        <v>1576</v>
      </c>
      <c r="B781" s="4" t="s">
        <v>1577</v>
      </c>
      <c r="C781" s="4" t="s">
        <v>120</v>
      </c>
      <c r="D781" s="4" t="s">
        <v>32</v>
      </c>
      <c r="E781" s="50" t="s">
        <v>31</v>
      </c>
      <c r="F781" s="8"/>
      <c r="G781" s="5">
        <v>3</v>
      </c>
      <c r="H781" t="str">
        <f t="shared" si="12"/>
        <v>KAR</v>
      </c>
    </row>
    <row r="782" spans="1:8" x14ac:dyDescent="0.25">
      <c r="A782" s="50" t="s">
        <v>1578</v>
      </c>
      <c r="B782" s="4" t="s">
        <v>1579</v>
      </c>
      <c r="C782" s="4" t="s">
        <v>94</v>
      </c>
      <c r="D782" s="4" t="s">
        <v>32</v>
      </c>
      <c r="E782" s="50" t="s">
        <v>31</v>
      </c>
      <c r="F782" s="8"/>
      <c r="G782" s="5">
        <v>3</v>
      </c>
      <c r="H782" t="str">
        <f t="shared" si="12"/>
        <v>KAR</v>
      </c>
    </row>
    <row r="783" spans="1:8" x14ac:dyDescent="0.25">
      <c r="A783" s="50" t="s">
        <v>1580</v>
      </c>
      <c r="B783" s="4" t="s">
        <v>1581</v>
      </c>
      <c r="C783" s="4" t="s">
        <v>94</v>
      </c>
      <c r="D783" s="4" t="s">
        <v>32</v>
      </c>
      <c r="E783" s="50" t="s">
        <v>31</v>
      </c>
      <c r="F783" s="8"/>
      <c r="G783" s="5">
        <v>3</v>
      </c>
      <c r="H783" t="str">
        <f t="shared" si="12"/>
        <v>KAR</v>
      </c>
    </row>
    <row r="784" spans="1:8" x14ac:dyDescent="0.25">
      <c r="A784" s="50" t="s">
        <v>1582</v>
      </c>
      <c r="B784" s="4" t="s">
        <v>1583</v>
      </c>
      <c r="C784" s="4" t="s">
        <v>1584</v>
      </c>
      <c r="D784" s="4" t="s">
        <v>32</v>
      </c>
      <c r="E784" s="50" t="s">
        <v>31</v>
      </c>
      <c r="F784" s="8"/>
      <c r="G784" s="5">
        <v>3</v>
      </c>
      <c r="H784" t="str">
        <f t="shared" si="12"/>
        <v>KAR</v>
      </c>
    </row>
    <row r="785" spans="1:8" x14ac:dyDescent="0.25">
      <c r="A785" s="50" t="s">
        <v>1585</v>
      </c>
      <c r="B785" s="4" t="s">
        <v>1586</v>
      </c>
      <c r="C785" s="4" t="s">
        <v>120</v>
      </c>
      <c r="D785" s="4" t="s">
        <v>32</v>
      </c>
      <c r="E785" s="50" t="s">
        <v>31</v>
      </c>
      <c r="F785" s="7">
        <v>1</v>
      </c>
      <c r="G785" s="5">
        <v>2</v>
      </c>
      <c r="H785" t="str">
        <f t="shared" si="12"/>
        <v>KAR</v>
      </c>
    </row>
    <row r="786" spans="1:8" x14ac:dyDescent="0.25">
      <c r="A786" s="50" t="s">
        <v>1587</v>
      </c>
      <c r="B786" s="4" t="s">
        <v>1588</v>
      </c>
      <c r="C786" s="4" t="s">
        <v>120</v>
      </c>
      <c r="D786" s="4" t="s">
        <v>32</v>
      </c>
      <c r="E786" s="50" t="s">
        <v>31</v>
      </c>
      <c r="F786" s="7">
        <v>1</v>
      </c>
      <c r="G786" s="5">
        <v>2</v>
      </c>
      <c r="H786" t="str">
        <f t="shared" si="12"/>
        <v>KAR</v>
      </c>
    </row>
    <row r="787" spans="1:8" x14ac:dyDescent="0.25">
      <c r="A787" s="50" t="s">
        <v>1589</v>
      </c>
      <c r="B787" s="4" t="s">
        <v>1590</v>
      </c>
      <c r="C787" s="4" t="s">
        <v>30</v>
      </c>
      <c r="D787" s="4" t="s">
        <v>18</v>
      </c>
      <c r="E787" s="50" t="s">
        <v>31</v>
      </c>
      <c r="F787" s="8"/>
      <c r="G787" s="5">
        <v>3</v>
      </c>
      <c r="H787" t="str">
        <f t="shared" si="12"/>
        <v>ST</v>
      </c>
    </row>
    <row r="788" spans="1:8" x14ac:dyDescent="0.25">
      <c r="A788" s="50" t="s">
        <v>1591</v>
      </c>
      <c r="B788" s="4" t="s">
        <v>1592</v>
      </c>
      <c r="C788" s="4" t="s">
        <v>30</v>
      </c>
      <c r="D788" s="4" t="s">
        <v>18</v>
      </c>
      <c r="E788" s="50" t="s">
        <v>31</v>
      </c>
      <c r="F788" s="8"/>
      <c r="G788" s="5">
        <v>3</v>
      </c>
      <c r="H788" t="str">
        <f t="shared" si="12"/>
        <v>ST</v>
      </c>
    </row>
    <row r="789" spans="1:8" x14ac:dyDescent="0.25">
      <c r="A789" s="50" t="s">
        <v>1593</v>
      </c>
      <c r="B789" s="4" t="s">
        <v>1594</v>
      </c>
      <c r="C789" s="4" t="s">
        <v>30</v>
      </c>
      <c r="D789" s="4" t="s">
        <v>18</v>
      </c>
      <c r="E789" s="50" t="s">
        <v>31</v>
      </c>
      <c r="F789" s="8"/>
      <c r="G789" s="5">
        <v>3</v>
      </c>
      <c r="H789" t="str">
        <f t="shared" si="12"/>
        <v>ST</v>
      </c>
    </row>
    <row r="790" spans="1:8" x14ac:dyDescent="0.25">
      <c r="A790" s="50" t="s">
        <v>1595</v>
      </c>
      <c r="B790" s="4" t="s">
        <v>1596</v>
      </c>
      <c r="C790" s="4" t="s">
        <v>120</v>
      </c>
      <c r="D790" s="4" t="s">
        <v>32</v>
      </c>
      <c r="E790" s="50" t="s">
        <v>31</v>
      </c>
      <c r="F790" s="8"/>
      <c r="G790" s="5">
        <v>3</v>
      </c>
      <c r="H790" t="str">
        <f t="shared" si="12"/>
        <v>KAR</v>
      </c>
    </row>
    <row r="791" spans="1:8" x14ac:dyDescent="0.25">
      <c r="A791" s="50" t="s">
        <v>1597</v>
      </c>
      <c r="B791" s="4" t="s">
        <v>1598</v>
      </c>
      <c r="C791" s="4" t="s">
        <v>30</v>
      </c>
      <c r="D791" s="4" t="s">
        <v>18</v>
      </c>
      <c r="E791" s="50" t="s">
        <v>31</v>
      </c>
      <c r="F791" s="8"/>
      <c r="G791" s="5">
        <v>3</v>
      </c>
      <c r="H791" t="str">
        <f t="shared" si="12"/>
        <v>ST</v>
      </c>
    </row>
    <row r="792" spans="1:8" x14ac:dyDescent="0.25">
      <c r="A792" s="50" t="s">
        <v>1599</v>
      </c>
      <c r="B792" s="4" t="s">
        <v>1600</v>
      </c>
      <c r="C792" s="4" t="s">
        <v>30</v>
      </c>
      <c r="D792" s="4" t="s">
        <v>18</v>
      </c>
      <c r="E792" s="50" t="s">
        <v>31</v>
      </c>
      <c r="F792" s="8"/>
      <c r="G792" s="5">
        <v>3</v>
      </c>
      <c r="H792" t="str">
        <f t="shared" si="12"/>
        <v>ST</v>
      </c>
    </row>
    <row r="793" spans="1:8" x14ac:dyDescent="0.25">
      <c r="A793" s="50" t="s">
        <v>1601</v>
      </c>
      <c r="B793" s="4" t="s">
        <v>1602</v>
      </c>
      <c r="C793" s="4" t="s">
        <v>1057</v>
      </c>
      <c r="D793" s="4" t="s">
        <v>53</v>
      </c>
      <c r="E793" s="50" t="s">
        <v>31</v>
      </c>
      <c r="F793" s="8"/>
      <c r="G793" s="5">
        <v>3</v>
      </c>
      <c r="H793" t="str">
        <f t="shared" si="12"/>
        <v>P4</v>
      </c>
    </row>
    <row r="794" spans="1:8" x14ac:dyDescent="0.25">
      <c r="A794" s="50" t="s">
        <v>1603</v>
      </c>
      <c r="B794" s="4" t="s">
        <v>1604</v>
      </c>
      <c r="C794" s="4" t="s">
        <v>1057</v>
      </c>
      <c r="D794" s="4" t="s">
        <v>53</v>
      </c>
      <c r="E794" s="50" t="s">
        <v>31</v>
      </c>
      <c r="F794" s="8"/>
      <c r="G794" s="5">
        <v>3</v>
      </c>
      <c r="H794" t="str">
        <f t="shared" si="12"/>
        <v>P4</v>
      </c>
    </row>
    <row r="795" spans="1:8" x14ac:dyDescent="0.25">
      <c r="A795" s="50" t="s">
        <v>1605</v>
      </c>
      <c r="B795" s="4" t="s">
        <v>1606</v>
      </c>
      <c r="C795" s="4" t="s">
        <v>120</v>
      </c>
      <c r="D795" s="4" t="s">
        <v>32</v>
      </c>
      <c r="E795" s="50" t="s">
        <v>31</v>
      </c>
      <c r="F795" s="7">
        <v>3</v>
      </c>
      <c r="G795" s="9"/>
      <c r="H795" t="str">
        <f t="shared" si="12"/>
        <v>KAR</v>
      </c>
    </row>
    <row r="796" spans="1:8" x14ac:dyDescent="0.25">
      <c r="A796" s="50" t="s">
        <v>1607</v>
      </c>
      <c r="B796" s="4" t="s">
        <v>1608</v>
      </c>
      <c r="C796" s="4" t="s">
        <v>120</v>
      </c>
      <c r="D796" s="4" t="s">
        <v>32</v>
      </c>
      <c r="E796" s="50" t="s">
        <v>31</v>
      </c>
      <c r="F796" s="8"/>
      <c r="G796" s="5">
        <v>1</v>
      </c>
      <c r="H796" t="str">
        <f t="shared" si="12"/>
        <v>KAR</v>
      </c>
    </row>
    <row r="797" spans="1:8" x14ac:dyDescent="0.25">
      <c r="A797" s="50" t="s">
        <v>1609</v>
      </c>
      <c r="B797" s="4" t="s">
        <v>1610</v>
      </c>
      <c r="C797" s="4" t="s">
        <v>94</v>
      </c>
      <c r="D797" s="4" t="s">
        <v>32</v>
      </c>
      <c r="E797" s="50" t="s">
        <v>31</v>
      </c>
      <c r="F797" s="8"/>
      <c r="G797" s="5">
        <v>3</v>
      </c>
      <c r="H797" t="str">
        <f t="shared" si="12"/>
        <v>KAR</v>
      </c>
    </row>
    <row r="798" spans="1:8" x14ac:dyDescent="0.25">
      <c r="A798" s="50" t="s">
        <v>1611</v>
      </c>
      <c r="B798" s="4" t="s">
        <v>1612</v>
      </c>
      <c r="C798" s="4" t="s">
        <v>30</v>
      </c>
      <c r="D798" s="4" t="s">
        <v>18</v>
      </c>
      <c r="E798" s="50" t="s">
        <v>31</v>
      </c>
      <c r="F798" s="8"/>
      <c r="G798" s="5">
        <v>3</v>
      </c>
      <c r="H798" t="str">
        <f t="shared" si="12"/>
        <v>ST</v>
      </c>
    </row>
    <row r="799" spans="1:8" x14ac:dyDescent="0.25">
      <c r="A799" s="50" t="s">
        <v>1613</v>
      </c>
      <c r="B799" s="4" t="s">
        <v>1614</v>
      </c>
      <c r="C799" s="4" t="s">
        <v>94</v>
      </c>
      <c r="D799" s="4" t="s">
        <v>32</v>
      </c>
      <c r="E799" s="50" t="s">
        <v>31</v>
      </c>
      <c r="F799" s="8"/>
      <c r="G799" s="5">
        <v>3</v>
      </c>
      <c r="H799" t="str">
        <f t="shared" si="12"/>
        <v>KAR</v>
      </c>
    </row>
    <row r="800" spans="1:8" x14ac:dyDescent="0.25">
      <c r="A800" s="50" t="s">
        <v>1615</v>
      </c>
      <c r="B800" s="4" t="s">
        <v>1616</v>
      </c>
      <c r="C800" s="4" t="s">
        <v>94</v>
      </c>
      <c r="D800" s="4" t="s">
        <v>32</v>
      </c>
      <c r="E800" s="50" t="s">
        <v>31</v>
      </c>
      <c r="F800" s="8"/>
      <c r="G800" s="5">
        <v>3</v>
      </c>
      <c r="H800" t="str">
        <f t="shared" si="12"/>
        <v>KAR</v>
      </c>
    </row>
    <row r="801" spans="1:8" x14ac:dyDescent="0.25">
      <c r="A801" s="50" t="s">
        <v>1617</v>
      </c>
      <c r="B801" s="4" t="s">
        <v>1618</v>
      </c>
      <c r="C801" s="4" t="s">
        <v>1010</v>
      </c>
      <c r="D801" s="4" t="s">
        <v>32</v>
      </c>
      <c r="E801" s="50" t="s">
        <v>31</v>
      </c>
      <c r="F801" s="8"/>
      <c r="G801" s="5">
        <v>3</v>
      </c>
      <c r="H801" t="str">
        <f t="shared" si="12"/>
        <v>KAR</v>
      </c>
    </row>
    <row r="802" spans="1:8" x14ac:dyDescent="0.25">
      <c r="A802" s="50" t="s">
        <v>1619</v>
      </c>
      <c r="B802" s="4" t="s">
        <v>1620</v>
      </c>
      <c r="C802" s="4" t="s">
        <v>120</v>
      </c>
      <c r="D802" s="4" t="s">
        <v>32</v>
      </c>
      <c r="E802" s="50" t="s">
        <v>31</v>
      </c>
      <c r="F802" s="8"/>
      <c r="G802" s="5">
        <v>3</v>
      </c>
      <c r="H802" t="str">
        <f t="shared" si="12"/>
        <v>KAR</v>
      </c>
    </row>
    <row r="803" spans="1:8" x14ac:dyDescent="0.25">
      <c r="A803" s="50" t="s">
        <v>1621</v>
      </c>
      <c r="B803" s="4" t="s">
        <v>1622</v>
      </c>
      <c r="C803" s="4" t="s">
        <v>120</v>
      </c>
      <c r="D803" s="4" t="s">
        <v>32</v>
      </c>
      <c r="E803" s="50" t="s">
        <v>31</v>
      </c>
      <c r="F803" s="8"/>
      <c r="G803" s="5">
        <v>3</v>
      </c>
      <c r="H803" t="str">
        <f t="shared" si="12"/>
        <v>KAR</v>
      </c>
    </row>
    <row r="804" spans="1:8" x14ac:dyDescent="0.25">
      <c r="A804" s="50" t="s">
        <v>1623</v>
      </c>
      <c r="B804" s="4" t="s">
        <v>1624</v>
      </c>
      <c r="C804" s="4" t="s">
        <v>120</v>
      </c>
      <c r="D804" s="4" t="s">
        <v>32</v>
      </c>
      <c r="E804" s="50" t="s">
        <v>31</v>
      </c>
      <c r="F804" s="7">
        <v>2</v>
      </c>
      <c r="G804" s="5">
        <v>1</v>
      </c>
      <c r="H804" t="str">
        <f t="shared" si="12"/>
        <v>KAR</v>
      </c>
    </row>
    <row r="805" spans="1:8" x14ac:dyDescent="0.25">
      <c r="A805" s="50" t="s">
        <v>1625</v>
      </c>
      <c r="B805" s="4" t="s">
        <v>1626</v>
      </c>
      <c r="C805" s="4" t="s">
        <v>120</v>
      </c>
      <c r="D805" s="4" t="s">
        <v>32</v>
      </c>
      <c r="E805" s="50" t="s">
        <v>31</v>
      </c>
      <c r="F805" s="8"/>
      <c r="G805" s="5">
        <v>3</v>
      </c>
      <c r="H805" t="str">
        <f t="shared" si="12"/>
        <v>KAR</v>
      </c>
    </row>
    <row r="806" spans="1:8" x14ac:dyDescent="0.25">
      <c r="A806" s="50" t="s">
        <v>1627</v>
      </c>
      <c r="B806" s="4" t="s">
        <v>1628</v>
      </c>
      <c r="C806" s="4" t="s">
        <v>120</v>
      </c>
      <c r="D806" s="4" t="s">
        <v>32</v>
      </c>
      <c r="E806" s="50" t="s">
        <v>31</v>
      </c>
      <c r="F806" s="8"/>
      <c r="G806" s="5">
        <v>3</v>
      </c>
      <c r="H806" t="str">
        <f t="shared" si="12"/>
        <v>KAR</v>
      </c>
    </row>
    <row r="807" spans="1:8" x14ac:dyDescent="0.25">
      <c r="A807" s="50" t="s">
        <v>1629</v>
      </c>
      <c r="B807" s="4" t="s">
        <v>1630</v>
      </c>
      <c r="C807" s="4" t="s">
        <v>120</v>
      </c>
      <c r="D807" s="4" t="s">
        <v>32</v>
      </c>
      <c r="E807" s="50" t="s">
        <v>31</v>
      </c>
      <c r="F807" s="8"/>
      <c r="G807" s="5">
        <v>3</v>
      </c>
      <c r="H807" t="str">
        <f t="shared" si="12"/>
        <v>KAR</v>
      </c>
    </row>
    <row r="808" spans="1:8" x14ac:dyDescent="0.25">
      <c r="A808" s="50" t="s">
        <v>1631</v>
      </c>
      <c r="B808" s="4" t="s">
        <v>1632</v>
      </c>
      <c r="C808" s="4" t="s">
        <v>120</v>
      </c>
      <c r="D808" s="4" t="s">
        <v>32</v>
      </c>
      <c r="E808" s="50" t="s">
        <v>31</v>
      </c>
      <c r="F808" s="8"/>
      <c r="G808" s="5">
        <v>3</v>
      </c>
      <c r="H808" t="str">
        <f t="shared" si="12"/>
        <v>KAR</v>
      </c>
    </row>
    <row r="809" spans="1:8" x14ac:dyDescent="0.25">
      <c r="A809" s="50" t="s">
        <v>1633</v>
      </c>
      <c r="B809" s="4" t="s">
        <v>1634</v>
      </c>
      <c r="C809" s="4" t="s">
        <v>1010</v>
      </c>
      <c r="D809" s="4" t="s">
        <v>32</v>
      </c>
      <c r="E809" s="50" t="s">
        <v>31</v>
      </c>
      <c r="F809" s="8"/>
      <c r="G809" s="5">
        <v>3</v>
      </c>
      <c r="H809" t="str">
        <f t="shared" si="12"/>
        <v>KAR</v>
      </c>
    </row>
    <row r="810" spans="1:8" x14ac:dyDescent="0.25">
      <c r="A810" s="50" t="s">
        <v>1635</v>
      </c>
      <c r="B810" s="4" t="s">
        <v>1636</v>
      </c>
      <c r="C810" s="4" t="s">
        <v>120</v>
      </c>
      <c r="D810" s="4" t="s">
        <v>32</v>
      </c>
      <c r="E810" s="50" t="s">
        <v>31</v>
      </c>
      <c r="F810" s="8"/>
      <c r="G810" s="5">
        <v>3</v>
      </c>
      <c r="H810" t="str">
        <f t="shared" si="12"/>
        <v>KAR</v>
      </c>
    </row>
    <row r="811" spans="1:8" x14ac:dyDescent="0.25">
      <c r="A811" s="50" t="s">
        <v>1637</v>
      </c>
      <c r="B811" s="4" t="s">
        <v>1638</v>
      </c>
      <c r="C811" s="4" t="s">
        <v>120</v>
      </c>
      <c r="D811" s="4" t="s">
        <v>32</v>
      </c>
      <c r="E811" s="50" t="s">
        <v>31</v>
      </c>
      <c r="F811" s="8"/>
      <c r="G811" s="5">
        <v>3</v>
      </c>
      <c r="H811" t="str">
        <f t="shared" si="12"/>
        <v>KAR</v>
      </c>
    </row>
    <row r="812" spans="1:8" x14ac:dyDescent="0.25">
      <c r="A812" s="50" t="s">
        <v>1639</v>
      </c>
      <c r="B812" s="4" t="s">
        <v>1640</v>
      </c>
      <c r="C812" s="4" t="s">
        <v>120</v>
      </c>
      <c r="D812" s="4" t="s">
        <v>32</v>
      </c>
      <c r="E812" s="50" t="s">
        <v>31</v>
      </c>
      <c r="F812" s="8"/>
      <c r="G812" s="5">
        <v>3</v>
      </c>
      <c r="H812" t="str">
        <f t="shared" si="12"/>
        <v>KAR</v>
      </c>
    </row>
    <row r="813" spans="1:8" x14ac:dyDescent="0.25">
      <c r="A813" s="50" t="s">
        <v>1641</v>
      </c>
      <c r="B813" s="4" t="s">
        <v>1642</v>
      </c>
      <c r="C813" s="4" t="s">
        <v>120</v>
      </c>
      <c r="D813" s="4" t="s">
        <v>32</v>
      </c>
      <c r="E813" s="50" t="s">
        <v>31</v>
      </c>
      <c r="F813" s="8"/>
      <c r="G813" s="5">
        <v>3</v>
      </c>
      <c r="H813" t="str">
        <f t="shared" si="12"/>
        <v>KAR</v>
      </c>
    </row>
    <row r="814" spans="1:8" x14ac:dyDescent="0.25">
      <c r="A814" s="50" t="s">
        <v>1643</v>
      </c>
      <c r="B814" s="4" t="s">
        <v>1644</v>
      </c>
      <c r="C814" s="4" t="s">
        <v>1645</v>
      </c>
      <c r="D814" s="4" t="s">
        <v>53</v>
      </c>
      <c r="E814" s="50" t="s">
        <v>31</v>
      </c>
      <c r="F814" s="8"/>
      <c r="G814" s="5">
        <v>3</v>
      </c>
      <c r="H814" t="str">
        <f t="shared" si="12"/>
        <v>P4</v>
      </c>
    </row>
    <row r="815" spans="1:8" x14ac:dyDescent="0.25">
      <c r="A815" s="50" t="s">
        <v>1646</v>
      </c>
      <c r="B815" s="4" t="s">
        <v>1647</v>
      </c>
      <c r="C815" s="4" t="s">
        <v>120</v>
      </c>
      <c r="D815" s="4" t="s">
        <v>32</v>
      </c>
      <c r="E815" s="50" t="s">
        <v>31</v>
      </c>
      <c r="F815" s="8"/>
      <c r="G815" s="5">
        <v>3</v>
      </c>
      <c r="H815" t="str">
        <f t="shared" si="12"/>
        <v>KAR</v>
      </c>
    </row>
    <row r="816" spans="1:8" x14ac:dyDescent="0.25">
      <c r="A816" s="50" t="s">
        <v>1648</v>
      </c>
      <c r="B816" s="4" t="s">
        <v>1649</v>
      </c>
      <c r="C816" s="4" t="s">
        <v>120</v>
      </c>
      <c r="D816" s="4" t="s">
        <v>32</v>
      </c>
      <c r="E816" s="50" t="s">
        <v>31</v>
      </c>
      <c r="F816" s="8"/>
      <c r="G816" s="5">
        <v>3</v>
      </c>
      <c r="H816" t="str">
        <f t="shared" si="12"/>
        <v>KAR</v>
      </c>
    </row>
    <row r="817" spans="1:8" x14ac:dyDescent="0.25">
      <c r="A817" s="50" t="s">
        <v>1650</v>
      </c>
      <c r="B817" s="4" t="s">
        <v>1651</v>
      </c>
      <c r="C817" s="4" t="s">
        <v>201</v>
      </c>
      <c r="D817" s="4" t="s">
        <v>32</v>
      </c>
      <c r="E817" s="50" t="s">
        <v>31</v>
      </c>
      <c r="F817" s="8"/>
      <c r="G817" s="5">
        <v>3</v>
      </c>
      <c r="H817" t="str">
        <f t="shared" si="12"/>
        <v>KAR</v>
      </c>
    </row>
    <row r="818" spans="1:8" x14ac:dyDescent="0.25">
      <c r="A818" s="50" t="s">
        <v>1652</v>
      </c>
      <c r="B818" s="4" t="s">
        <v>1653</v>
      </c>
      <c r="C818" s="4" t="s">
        <v>201</v>
      </c>
      <c r="D818" s="4" t="s">
        <v>32</v>
      </c>
      <c r="E818" s="50" t="s">
        <v>31</v>
      </c>
      <c r="F818" s="8"/>
      <c r="G818" s="5">
        <v>3</v>
      </c>
      <c r="H818" t="str">
        <f t="shared" si="12"/>
        <v>KAR</v>
      </c>
    </row>
    <row r="819" spans="1:8" x14ac:dyDescent="0.25">
      <c r="A819" s="50" t="s">
        <v>1654</v>
      </c>
      <c r="B819" s="4" t="s">
        <v>1655</v>
      </c>
      <c r="C819" s="4" t="s">
        <v>120</v>
      </c>
      <c r="D819" s="4" t="s">
        <v>32</v>
      </c>
      <c r="E819" s="50" t="s">
        <v>31</v>
      </c>
      <c r="F819" s="8"/>
      <c r="G819" s="5">
        <v>3</v>
      </c>
      <c r="H819" t="str">
        <f t="shared" si="12"/>
        <v>KAR</v>
      </c>
    </row>
    <row r="820" spans="1:8" x14ac:dyDescent="0.25">
      <c r="A820" s="50" t="s">
        <v>1656</v>
      </c>
      <c r="B820" s="4" t="s">
        <v>1657</v>
      </c>
      <c r="C820" s="4" t="s">
        <v>120</v>
      </c>
      <c r="D820" s="4" t="s">
        <v>32</v>
      </c>
      <c r="E820" s="50" t="s">
        <v>31</v>
      </c>
      <c r="F820" s="8"/>
      <c r="G820" s="5">
        <v>3</v>
      </c>
      <c r="H820" t="str">
        <f t="shared" si="12"/>
        <v>KAR</v>
      </c>
    </row>
    <row r="821" spans="1:8" x14ac:dyDescent="0.25">
      <c r="A821" s="50" t="s">
        <v>1658</v>
      </c>
      <c r="B821" s="4" t="s">
        <v>1659</v>
      </c>
      <c r="C821" s="4" t="s">
        <v>201</v>
      </c>
      <c r="D821" s="4" t="s">
        <v>32</v>
      </c>
      <c r="E821" s="50" t="s">
        <v>31</v>
      </c>
      <c r="F821" s="8"/>
      <c r="G821" s="5">
        <v>3</v>
      </c>
      <c r="H821" t="str">
        <f t="shared" si="12"/>
        <v>KAR</v>
      </c>
    </row>
    <row r="822" spans="1:8" x14ac:dyDescent="0.25">
      <c r="A822" s="50" t="s">
        <v>1660</v>
      </c>
      <c r="B822" s="4" t="s">
        <v>1661</v>
      </c>
      <c r="C822" s="4" t="s">
        <v>30</v>
      </c>
      <c r="D822" s="4" t="s">
        <v>50</v>
      </c>
      <c r="E822" s="50" t="s">
        <v>31</v>
      </c>
      <c r="F822" s="8"/>
      <c r="G822" s="5">
        <v>3</v>
      </c>
      <c r="H822" t="str">
        <f t="shared" si="12"/>
        <v>KG</v>
      </c>
    </row>
    <row r="823" spans="1:8" x14ac:dyDescent="0.25">
      <c r="A823" s="50" t="s">
        <v>1662</v>
      </c>
      <c r="B823" s="4" t="s">
        <v>1663</v>
      </c>
      <c r="C823" s="4" t="s">
        <v>936</v>
      </c>
      <c r="D823" s="4" t="s">
        <v>41</v>
      </c>
      <c r="E823" s="50" t="s">
        <v>31</v>
      </c>
      <c r="F823" s="8"/>
      <c r="G823" s="5">
        <v>3</v>
      </c>
      <c r="H823" t="str">
        <f t="shared" si="12"/>
        <v>P2</v>
      </c>
    </row>
    <row r="824" spans="1:8" x14ac:dyDescent="0.25">
      <c r="A824" s="50" t="s">
        <v>1664</v>
      </c>
      <c r="B824" s="4" t="s">
        <v>1665</v>
      </c>
      <c r="C824" s="4" t="s">
        <v>120</v>
      </c>
      <c r="D824" s="4" t="s">
        <v>32</v>
      </c>
      <c r="E824" s="50" t="s">
        <v>31</v>
      </c>
      <c r="F824" s="8"/>
      <c r="G824" s="5">
        <v>3</v>
      </c>
      <c r="H824" t="str">
        <f t="shared" si="12"/>
        <v>KAR</v>
      </c>
    </row>
    <row r="825" spans="1:8" x14ac:dyDescent="0.25">
      <c r="A825" s="50" t="s">
        <v>1666</v>
      </c>
      <c r="B825" s="4" t="s">
        <v>1667</v>
      </c>
      <c r="C825" s="4" t="s">
        <v>1010</v>
      </c>
      <c r="D825" s="4" t="s">
        <v>32</v>
      </c>
      <c r="E825" s="50" t="s">
        <v>31</v>
      </c>
      <c r="F825" s="8"/>
      <c r="G825" s="5">
        <v>3</v>
      </c>
      <c r="H825" t="str">
        <f t="shared" si="12"/>
        <v>KAR</v>
      </c>
    </row>
    <row r="826" spans="1:8" x14ac:dyDescent="0.25">
      <c r="A826" s="50" t="s">
        <v>1668</v>
      </c>
      <c r="B826" s="4" t="s">
        <v>1669</v>
      </c>
      <c r="C826" s="4" t="s">
        <v>1010</v>
      </c>
      <c r="D826" s="4" t="s">
        <v>32</v>
      </c>
      <c r="E826" s="50" t="s">
        <v>31</v>
      </c>
      <c r="F826" s="8"/>
      <c r="G826" s="5">
        <v>3</v>
      </c>
      <c r="H826" t="str">
        <f t="shared" si="12"/>
        <v>KAR</v>
      </c>
    </row>
    <row r="827" spans="1:8" x14ac:dyDescent="0.25">
      <c r="A827" s="50" t="s">
        <v>1670</v>
      </c>
      <c r="B827" s="4" t="s">
        <v>1671</v>
      </c>
      <c r="C827" s="4" t="s">
        <v>120</v>
      </c>
      <c r="D827" s="4" t="s">
        <v>32</v>
      </c>
      <c r="E827" s="50" t="s">
        <v>31</v>
      </c>
      <c r="F827" s="8"/>
      <c r="G827" s="5">
        <v>3</v>
      </c>
      <c r="H827" t="str">
        <f t="shared" si="12"/>
        <v>KAR</v>
      </c>
    </row>
    <row r="828" spans="1:8" x14ac:dyDescent="0.25">
      <c r="A828" s="50" t="s">
        <v>1672</v>
      </c>
      <c r="B828" s="4" t="s">
        <v>1673</v>
      </c>
      <c r="C828" s="4" t="s">
        <v>120</v>
      </c>
      <c r="D828" s="4" t="s">
        <v>32</v>
      </c>
      <c r="E828" s="50" t="s">
        <v>31</v>
      </c>
      <c r="F828" s="8"/>
      <c r="G828" s="5">
        <v>3</v>
      </c>
      <c r="H828" t="str">
        <f t="shared" si="12"/>
        <v>KAR</v>
      </c>
    </row>
    <row r="829" spans="1:8" x14ac:dyDescent="0.25">
      <c r="A829" s="50" t="s">
        <v>1674</v>
      </c>
      <c r="B829" s="4" t="s">
        <v>1675</v>
      </c>
      <c r="C829" s="4" t="s">
        <v>35</v>
      </c>
      <c r="D829" s="4" t="s">
        <v>26</v>
      </c>
      <c r="E829" s="50" t="s">
        <v>31</v>
      </c>
      <c r="F829" s="8"/>
      <c r="G829" s="5">
        <v>3</v>
      </c>
      <c r="H829" t="str">
        <f t="shared" si="12"/>
        <v>RP</v>
      </c>
    </row>
    <row r="830" spans="1:8" x14ac:dyDescent="0.25">
      <c r="A830" s="50" t="s">
        <v>1676</v>
      </c>
      <c r="B830" s="4" t="s">
        <v>1677</v>
      </c>
      <c r="C830" s="4" t="s">
        <v>35</v>
      </c>
      <c r="D830" s="4" t="s">
        <v>26</v>
      </c>
      <c r="E830" s="50" t="s">
        <v>31</v>
      </c>
      <c r="F830" s="8"/>
      <c r="G830" s="5">
        <v>3</v>
      </c>
      <c r="H830" t="str">
        <f t="shared" si="12"/>
        <v>RP</v>
      </c>
    </row>
    <row r="831" spans="1:8" x14ac:dyDescent="0.25">
      <c r="A831" s="50" t="s">
        <v>1678</v>
      </c>
      <c r="B831" s="4" t="s">
        <v>1679</v>
      </c>
      <c r="C831" s="4" t="s">
        <v>120</v>
      </c>
      <c r="D831" s="4" t="s">
        <v>32</v>
      </c>
      <c r="E831" s="50" t="s">
        <v>31</v>
      </c>
      <c r="F831" s="8"/>
      <c r="G831" s="5">
        <v>3</v>
      </c>
      <c r="H831" t="str">
        <f t="shared" si="12"/>
        <v>KAR</v>
      </c>
    </row>
    <row r="832" spans="1:8" x14ac:dyDescent="0.25">
      <c r="A832" s="50" t="s">
        <v>1680</v>
      </c>
      <c r="B832" s="4" t="s">
        <v>1681</v>
      </c>
      <c r="C832" s="4" t="s">
        <v>120</v>
      </c>
      <c r="D832" s="4" t="s">
        <v>32</v>
      </c>
      <c r="E832" s="50" t="s">
        <v>31</v>
      </c>
      <c r="F832" s="8"/>
      <c r="G832" s="5">
        <v>1</v>
      </c>
      <c r="H832" t="str">
        <f t="shared" si="12"/>
        <v>KAR</v>
      </c>
    </row>
    <row r="833" spans="1:8" x14ac:dyDescent="0.25">
      <c r="A833" s="50" t="s">
        <v>1682</v>
      </c>
      <c r="B833" s="4" t="s">
        <v>1683</v>
      </c>
      <c r="C833" s="4" t="s">
        <v>278</v>
      </c>
      <c r="D833" s="4" t="s">
        <v>53</v>
      </c>
      <c r="E833" s="50" t="s">
        <v>31</v>
      </c>
      <c r="F833" s="8"/>
      <c r="G833" s="5">
        <v>3</v>
      </c>
      <c r="H833" t="str">
        <f t="shared" si="12"/>
        <v>P4</v>
      </c>
    </row>
    <row r="834" spans="1:8" x14ac:dyDescent="0.25">
      <c r="A834" s="50" t="s">
        <v>1684</v>
      </c>
      <c r="B834" s="4" t="s">
        <v>1685</v>
      </c>
      <c r="C834" s="4" t="s">
        <v>120</v>
      </c>
      <c r="D834" s="4" t="s">
        <v>32</v>
      </c>
      <c r="E834" s="50" t="s">
        <v>31</v>
      </c>
      <c r="F834" s="8"/>
      <c r="G834" s="5">
        <v>3</v>
      </c>
      <c r="H834" t="str">
        <f t="shared" si="12"/>
        <v>KAR</v>
      </c>
    </row>
    <row r="835" spans="1:8" x14ac:dyDescent="0.25">
      <c r="A835" s="50" t="s">
        <v>1686</v>
      </c>
      <c r="B835" s="4" t="s">
        <v>1687</v>
      </c>
      <c r="C835" s="4" t="s">
        <v>397</v>
      </c>
      <c r="D835" s="4" t="s">
        <v>26</v>
      </c>
      <c r="E835" s="50" t="s">
        <v>31</v>
      </c>
      <c r="F835" s="8"/>
      <c r="G835" s="5">
        <v>3</v>
      </c>
      <c r="H835" t="str">
        <f t="shared" si="12"/>
        <v>RP</v>
      </c>
    </row>
    <row r="836" spans="1:8" x14ac:dyDescent="0.25">
      <c r="A836" s="50" t="s">
        <v>1688</v>
      </c>
      <c r="B836" s="4" t="s">
        <v>1689</v>
      </c>
      <c r="C836" s="4" t="s">
        <v>397</v>
      </c>
      <c r="D836" s="4" t="s">
        <v>26</v>
      </c>
      <c r="E836" s="50" t="s">
        <v>31</v>
      </c>
      <c r="F836" s="8"/>
      <c r="G836" s="5">
        <v>3</v>
      </c>
      <c r="H836" t="str">
        <f t="shared" ref="H836:H894" si="13">VLOOKUP(D836,$K$1:$L$9,2,0)</f>
        <v>RP</v>
      </c>
    </row>
    <row r="837" spans="1:8" x14ac:dyDescent="0.25">
      <c r="A837" s="50" t="s">
        <v>1690</v>
      </c>
      <c r="B837" s="4" t="s">
        <v>1691</v>
      </c>
      <c r="C837" s="4" t="s">
        <v>75</v>
      </c>
      <c r="D837" s="4" t="s">
        <v>32</v>
      </c>
      <c r="E837" s="50" t="s">
        <v>31</v>
      </c>
      <c r="F837" s="8"/>
      <c r="G837" s="5">
        <v>3</v>
      </c>
      <c r="H837" t="str">
        <f t="shared" si="13"/>
        <v>KAR</v>
      </c>
    </row>
    <row r="838" spans="1:8" x14ac:dyDescent="0.25">
      <c r="A838" s="50" t="s">
        <v>1692</v>
      </c>
      <c r="B838" s="4" t="s">
        <v>1693</v>
      </c>
      <c r="C838" s="4" t="s">
        <v>120</v>
      </c>
      <c r="D838" s="4" t="s">
        <v>32</v>
      </c>
      <c r="E838" s="50" t="s">
        <v>31</v>
      </c>
      <c r="F838" s="8"/>
      <c r="G838" s="5">
        <v>3</v>
      </c>
      <c r="H838" t="str">
        <f t="shared" si="13"/>
        <v>KAR</v>
      </c>
    </row>
    <row r="839" spans="1:8" x14ac:dyDescent="0.25">
      <c r="A839" s="50" t="s">
        <v>1694</v>
      </c>
      <c r="B839" s="4" t="s">
        <v>1695</v>
      </c>
      <c r="C839" s="4" t="s">
        <v>120</v>
      </c>
      <c r="D839" s="4" t="s">
        <v>32</v>
      </c>
      <c r="E839" s="50" t="s">
        <v>31</v>
      </c>
      <c r="F839" s="8"/>
      <c r="G839" s="5">
        <v>3</v>
      </c>
      <c r="H839" t="str">
        <f t="shared" si="13"/>
        <v>KAR</v>
      </c>
    </row>
    <row r="840" spans="1:8" x14ac:dyDescent="0.25">
      <c r="A840" s="50" t="s">
        <v>1696</v>
      </c>
      <c r="B840" s="4" t="s">
        <v>1697</v>
      </c>
      <c r="C840" s="4" t="s">
        <v>120</v>
      </c>
      <c r="D840" s="4" t="s">
        <v>32</v>
      </c>
      <c r="E840" s="50" t="s">
        <v>31</v>
      </c>
      <c r="F840" s="8"/>
      <c r="G840" s="5">
        <v>3</v>
      </c>
      <c r="H840" t="str">
        <f t="shared" si="13"/>
        <v>KAR</v>
      </c>
    </row>
    <row r="841" spans="1:8" x14ac:dyDescent="0.25">
      <c r="A841" s="50" t="s">
        <v>1698</v>
      </c>
      <c r="B841" s="4" t="s">
        <v>1699</v>
      </c>
      <c r="C841" s="4" t="s">
        <v>75</v>
      </c>
      <c r="D841" s="4" t="s">
        <v>32</v>
      </c>
      <c r="E841" s="50" t="s">
        <v>31</v>
      </c>
      <c r="F841" s="8"/>
      <c r="G841" s="5">
        <v>3</v>
      </c>
      <c r="H841" t="str">
        <f t="shared" si="13"/>
        <v>KAR</v>
      </c>
    </row>
    <row r="842" spans="1:8" x14ac:dyDescent="0.25">
      <c r="A842" s="50" t="s">
        <v>1700</v>
      </c>
      <c r="B842" s="4" t="s">
        <v>1701</v>
      </c>
      <c r="C842" s="4" t="s">
        <v>94</v>
      </c>
      <c r="D842" s="4" t="s">
        <v>32</v>
      </c>
      <c r="E842" s="50" t="s">
        <v>31</v>
      </c>
      <c r="F842" s="8"/>
      <c r="G842" s="5">
        <v>3</v>
      </c>
      <c r="H842" t="str">
        <f t="shared" si="13"/>
        <v>KAR</v>
      </c>
    </row>
    <row r="843" spans="1:8" x14ac:dyDescent="0.25">
      <c r="A843" s="50" t="s">
        <v>1702</v>
      </c>
      <c r="B843" s="4" t="s">
        <v>1703</v>
      </c>
      <c r="C843" s="4" t="s">
        <v>1057</v>
      </c>
      <c r="D843" s="4" t="s">
        <v>53</v>
      </c>
      <c r="E843" s="50" t="s">
        <v>31</v>
      </c>
      <c r="F843" s="8"/>
      <c r="G843" s="5">
        <v>3</v>
      </c>
      <c r="H843" t="str">
        <f t="shared" si="13"/>
        <v>P4</v>
      </c>
    </row>
    <row r="844" spans="1:8" x14ac:dyDescent="0.25">
      <c r="A844" s="50" t="s">
        <v>1704</v>
      </c>
      <c r="B844" s="4" t="s">
        <v>1705</v>
      </c>
      <c r="C844" s="4" t="s">
        <v>120</v>
      </c>
      <c r="D844" s="4" t="s">
        <v>32</v>
      </c>
      <c r="E844" s="50" t="s">
        <v>31</v>
      </c>
      <c r="F844" s="8"/>
      <c r="G844" s="5">
        <v>3</v>
      </c>
      <c r="H844" t="str">
        <f t="shared" si="13"/>
        <v>KAR</v>
      </c>
    </row>
    <row r="845" spans="1:8" x14ac:dyDescent="0.25">
      <c r="A845" s="50" t="s">
        <v>1706</v>
      </c>
      <c r="B845" s="4" t="s">
        <v>1851</v>
      </c>
      <c r="C845" s="4" t="s">
        <v>75</v>
      </c>
      <c r="D845" s="4" t="s">
        <v>32</v>
      </c>
      <c r="E845" s="50" t="s">
        <v>31</v>
      </c>
      <c r="F845" s="8"/>
      <c r="G845" s="5">
        <v>3</v>
      </c>
      <c r="H845" t="str">
        <f t="shared" si="13"/>
        <v>KAR</v>
      </c>
    </row>
    <row r="846" spans="1:8" x14ac:dyDescent="0.25">
      <c r="A846" s="50" t="s">
        <v>1707</v>
      </c>
      <c r="B846" s="4" t="s">
        <v>1708</v>
      </c>
      <c r="C846" s="4" t="s">
        <v>75</v>
      </c>
      <c r="D846" s="4" t="s">
        <v>32</v>
      </c>
      <c r="E846" s="50" t="s">
        <v>31</v>
      </c>
      <c r="F846" s="8"/>
      <c r="G846" s="5">
        <v>3</v>
      </c>
      <c r="H846" t="str">
        <f t="shared" si="13"/>
        <v>KAR</v>
      </c>
    </row>
    <row r="847" spans="1:8" x14ac:dyDescent="0.25">
      <c r="A847" s="50" t="s">
        <v>1709</v>
      </c>
      <c r="B847" s="4" t="s">
        <v>1710</v>
      </c>
      <c r="C847" s="4" t="s">
        <v>120</v>
      </c>
      <c r="D847" s="4" t="s">
        <v>32</v>
      </c>
      <c r="E847" s="50" t="s">
        <v>31</v>
      </c>
      <c r="F847" s="8"/>
      <c r="G847" s="5">
        <v>3</v>
      </c>
      <c r="H847" t="str">
        <f t="shared" si="13"/>
        <v>KAR</v>
      </c>
    </row>
    <row r="848" spans="1:8" x14ac:dyDescent="0.25">
      <c r="A848" s="50" t="s">
        <v>1711</v>
      </c>
      <c r="B848" s="4" t="s">
        <v>1712</v>
      </c>
      <c r="C848" s="4" t="s">
        <v>1010</v>
      </c>
      <c r="D848" s="4" t="s">
        <v>32</v>
      </c>
      <c r="E848" s="50" t="s">
        <v>31</v>
      </c>
      <c r="F848" s="8"/>
      <c r="G848" s="5">
        <v>3</v>
      </c>
      <c r="H848" t="str">
        <f t="shared" si="13"/>
        <v>KAR</v>
      </c>
    </row>
    <row r="849" spans="1:8" x14ac:dyDescent="0.25">
      <c r="A849" s="50" t="s">
        <v>1713</v>
      </c>
      <c r="B849" s="4" t="s">
        <v>1714</v>
      </c>
      <c r="C849" s="4" t="s">
        <v>1010</v>
      </c>
      <c r="D849" s="4" t="s">
        <v>32</v>
      </c>
      <c r="E849" s="50" t="s">
        <v>31</v>
      </c>
      <c r="F849" s="8"/>
      <c r="G849" s="5">
        <v>3</v>
      </c>
      <c r="H849" t="str">
        <f t="shared" si="13"/>
        <v>KAR</v>
      </c>
    </row>
    <row r="850" spans="1:8" x14ac:dyDescent="0.25">
      <c r="A850" s="50" t="s">
        <v>1715</v>
      </c>
      <c r="B850" s="4" t="s">
        <v>1716</v>
      </c>
      <c r="C850" s="4" t="s">
        <v>1010</v>
      </c>
      <c r="D850" s="4" t="s">
        <v>32</v>
      </c>
      <c r="E850" s="50" t="s">
        <v>31</v>
      </c>
      <c r="F850" s="8"/>
      <c r="G850" s="5">
        <v>3</v>
      </c>
      <c r="H850" t="str">
        <f t="shared" si="13"/>
        <v>KAR</v>
      </c>
    </row>
    <row r="851" spans="1:8" x14ac:dyDescent="0.25">
      <c r="A851" s="50" t="s">
        <v>1717</v>
      </c>
      <c r="B851" s="4" t="s">
        <v>1718</v>
      </c>
      <c r="C851" s="4" t="s">
        <v>120</v>
      </c>
      <c r="D851" s="4" t="s">
        <v>32</v>
      </c>
      <c r="E851" s="50" t="s">
        <v>31</v>
      </c>
      <c r="F851" s="8"/>
      <c r="G851" s="5">
        <v>3</v>
      </c>
      <c r="H851" t="str">
        <f t="shared" si="13"/>
        <v>KAR</v>
      </c>
    </row>
    <row r="852" spans="1:8" x14ac:dyDescent="0.25">
      <c r="A852" s="50" t="s">
        <v>1719</v>
      </c>
      <c r="B852" s="4" t="s">
        <v>1852</v>
      </c>
      <c r="C852" s="4" t="s">
        <v>120</v>
      </c>
      <c r="D852" s="4" t="s">
        <v>32</v>
      </c>
      <c r="E852" s="50" t="s">
        <v>31</v>
      </c>
      <c r="F852" s="8"/>
      <c r="G852" s="5">
        <v>3</v>
      </c>
      <c r="H852" t="str">
        <f t="shared" si="13"/>
        <v>KAR</v>
      </c>
    </row>
    <row r="853" spans="1:8" x14ac:dyDescent="0.25">
      <c r="A853" s="50" t="s">
        <v>1720</v>
      </c>
      <c r="B853" s="4" t="s">
        <v>1721</v>
      </c>
      <c r="C853" s="4" t="s">
        <v>120</v>
      </c>
      <c r="D853" s="4" t="s">
        <v>32</v>
      </c>
      <c r="E853" s="50" t="s">
        <v>31</v>
      </c>
      <c r="F853" s="8"/>
      <c r="G853" s="5">
        <v>3</v>
      </c>
      <c r="H853" t="str">
        <f t="shared" si="13"/>
        <v>KAR</v>
      </c>
    </row>
    <row r="854" spans="1:8" x14ac:dyDescent="0.25">
      <c r="A854" s="50" t="s">
        <v>1722</v>
      </c>
      <c r="B854" s="4" t="s">
        <v>1723</v>
      </c>
      <c r="C854" s="4" t="s">
        <v>120</v>
      </c>
      <c r="D854" s="4" t="s">
        <v>32</v>
      </c>
      <c r="E854" s="50" t="s">
        <v>31</v>
      </c>
      <c r="F854" s="8"/>
      <c r="G854" s="5">
        <v>3</v>
      </c>
      <c r="H854" t="str">
        <f t="shared" si="13"/>
        <v>KAR</v>
      </c>
    </row>
    <row r="855" spans="1:8" x14ac:dyDescent="0.25">
      <c r="A855" s="50" t="s">
        <v>1724</v>
      </c>
      <c r="B855" s="4" t="s">
        <v>1725</v>
      </c>
      <c r="C855" s="4" t="s">
        <v>201</v>
      </c>
      <c r="D855" s="4" t="s">
        <v>32</v>
      </c>
      <c r="E855" s="50" t="s">
        <v>31</v>
      </c>
      <c r="F855" s="8"/>
      <c r="G855" s="5">
        <v>3</v>
      </c>
      <c r="H855" t="str">
        <f t="shared" si="13"/>
        <v>KAR</v>
      </c>
    </row>
    <row r="856" spans="1:8" x14ac:dyDescent="0.25">
      <c r="A856" s="50" t="s">
        <v>1726</v>
      </c>
      <c r="B856" s="4" t="s">
        <v>1727</v>
      </c>
      <c r="C856" s="4" t="s">
        <v>75</v>
      </c>
      <c r="D856" s="4" t="s">
        <v>32</v>
      </c>
      <c r="E856" s="50" t="s">
        <v>31</v>
      </c>
      <c r="F856" s="8"/>
      <c r="G856" s="5">
        <v>3</v>
      </c>
      <c r="H856" t="str">
        <f t="shared" si="13"/>
        <v>KAR</v>
      </c>
    </row>
    <row r="857" spans="1:8" x14ac:dyDescent="0.25">
      <c r="A857" s="50" t="s">
        <v>1728</v>
      </c>
      <c r="B857" s="4" t="s">
        <v>1729</v>
      </c>
      <c r="C857" s="4" t="s">
        <v>75</v>
      </c>
      <c r="D857" s="4" t="s">
        <v>32</v>
      </c>
      <c r="E857" s="50" t="s">
        <v>31</v>
      </c>
      <c r="F857" s="8"/>
      <c r="G857" s="5">
        <v>3</v>
      </c>
      <c r="H857" t="str">
        <f t="shared" si="13"/>
        <v>KAR</v>
      </c>
    </row>
    <row r="858" spans="1:8" x14ac:dyDescent="0.25">
      <c r="A858" s="50" t="s">
        <v>1730</v>
      </c>
      <c r="B858" s="4" t="s">
        <v>1853</v>
      </c>
      <c r="C858" s="4" t="s">
        <v>75</v>
      </c>
      <c r="D858" s="4" t="s">
        <v>32</v>
      </c>
      <c r="E858" s="50" t="s">
        <v>31</v>
      </c>
      <c r="F858" s="8"/>
      <c r="G858" s="5">
        <v>1</v>
      </c>
      <c r="H858" t="str">
        <f t="shared" si="13"/>
        <v>KAR</v>
      </c>
    </row>
    <row r="859" spans="1:8" x14ac:dyDescent="0.25">
      <c r="A859" s="50" t="s">
        <v>1731</v>
      </c>
      <c r="B859" s="4" t="s">
        <v>1732</v>
      </c>
      <c r="C859" s="4" t="s">
        <v>94</v>
      </c>
      <c r="D859" s="4" t="s">
        <v>32</v>
      </c>
      <c r="E859" s="50" t="s">
        <v>31</v>
      </c>
      <c r="F859" s="8"/>
      <c r="G859" s="5">
        <v>3</v>
      </c>
      <c r="H859" t="str">
        <f t="shared" si="13"/>
        <v>KAR</v>
      </c>
    </row>
    <row r="860" spans="1:8" x14ac:dyDescent="0.25">
      <c r="A860" s="50" t="s">
        <v>1854</v>
      </c>
      <c r="B860" s="4" t="s">
        <v>1855</v>
      </c>
      <c r="C860" s="4" t="s">
        <v>30</v>
      </c>
      <c r="D860" s="4" t="s">
        <v>50</v>
      </c>
      <c r="E860" s="50" t="s">
        <v>31</v>
      </c>
      <c r="F860" s="8"/>
      <c r="G860" s="5">
        <v>1</v>
      </c>
      <c r="H860" t="str">
        <f t="shared" si="13"/>
        <v>KG</v>
      </c>
    </row>
    <row r="861" spans="1:8" x14ac:dyDescent="0.25">
      <c r="A861" s="50" t="s">
        <v>1733</v>
      </c>
      <c r="B861" s="4" t="s">
        <v>1734</v>
      </c>
      <c r="C861" s="4" t="s">
        <v>120</v>
      </c>
      <c r="D861" s="4" t="s">
        <v>32</v>
      </c>
      <c r="E861" s="50" t="s">
        <v>31</v>
      </c>
      <c r="F861" s="8"/>
      <c r="G861" s="5">
        <v>3</v>
      </c>
      <c r="H861" t="str">
        <f t="shared" si="13"/>
        <v>KAR</v>
      </c>
    </row>
    <row r="862" spans="1:8" x14ac:dyDescent="0.25">
      <c r="A862" s="50" t="s">
        <v>1735</v>
      </c>
      <c r="B862" s="4" t="s">
        <v>1736</v>
      </c>
      <c r="C862" s="4" t="s">
        <v>120</v>
      </c>
      <c r="D862" s="4" t="s">
        <v>32</v>
      </c>
      <c r="E862" s="50" t="s">
        <v>31</v>
      </c>
      <c r="F862" s="8"/>
      <c r="G862" s="5">
        <v>6</v>
      </c>
      <c r="H862" t="str">
        <f t="shared" si="13"/>
        <v>KAR</v>
      </c>
    </row>
    <row r="863" spans="1:8" x14ac:dyDescent="0.25">
      <c r="A863" s="50" t="s">
        <v>1737</v>
      </c>
      <c r="B863" s="4" t="s">
        <v>1738</v>
      </c>
      <c r="C863" s="4" t="s">
        <v>120</v>
      </c>
      <c r="D863" s="4" t="s">
        <v>32</v>
      </c>
      <c r="E863" s="50" t="s">
        <v>31</v>
      </c>
      <c r="F863" s="8"/>
      <c r="G863" s="5">
        <v>6</v>
      </c>
      <c r="H863" t="str">
        <f t="shared" si="13"/>
        <v>KAR</v>
      </c>
    </row>
    <row r="864" spans="1:8" x14ac:dyDescent="0.25">
      <c r="A864" s="50" t="s">
        <v>1739</v>
      </c>
      <c r="B864" s="4" t="s">
        <v>1740</v>
      </c>
      <c r="C864" s="4" t="s">
        <v>120</v>
      </c>
      <c r="D864" s="4" t="s">
        <v>32</v>
      </c>
      <c r="E864" s="50" t="s">
        <v>31</v>
      </c>
      <c r="F864" s="8"/>
      <c r="G864" s="5">
        <v>6</v>
      </c>
      <c r="H864" t="str">
        <f t="shared" si="13"/>
        <v>KAR</v>
      </c>
    </row>
    <row r="865" spans="1:8" x14ac:dyDescent="0.25">
      <c r="A865" s="50" t="s">
        <v>1741</v>
      </c>
      <c r="B865" s="4" t="s">
        <v>1742</v>
      </c>
      <c r="C865" s="4" t="s">
        <v>120</v>
      </c>
      <c r="D865" s="4" t="s">
        <v>32</v>
      </c>
      <c r="E865" s="50" t="s">
        <v>31</v>
      </c>
      <c r="F865" s="8"/>
      <c r="G865" s="5">
        <v>3</v>
      </c>
      <c r="H865" t="str">
        <f t="shared" si="13"/>
        <v>KAR</v>
      </c>
    </row>
    <row r="866" spans="1:8" x14ac:dyDescent="0.25">
      <c r="A866" s="50" t="s">
        <v>1743</v>
      </c>
      <c r="B866" s="4" t="s">
        <v>1744</v>
      </c>
      <c r="C866" s="4" t="s">
        <v>120</v>
      </c>
      <c r="D866" s="4" t="s">
        <v>32</v>
      </c>
      <c r="E866" s="50" t="s">
        <v>31</v>
      </c>
      <c r="F866" s="8"/>
      <c r="G866" s="5">
        <v>3</v>
      </c>
      <c r="H866" t="str">
        <f t="shared" si="13"/>
        <v>KAR</v>
      </c>
    </row>
    <row r="867" spans="1:8" x14ac:dyDescent="0.25">
      <c r="A867" s="50" t="s">
        <v>1856</v>
      </c>
      <c r="B867" s="4" t="s">
        <v>1857</v>
      </c>
      <c r="C867" s="4" t="s">
        <v>120</v>
      </c>
      <c r="D867" s="4" t="s">
        <v>32</v>
      </c>
      <c r="E867" s="50" t="s">
        <v>31</v>
      </c>
      <c r="F867" s="8"/>
      <c r="G867" s="5">
        <v>3</v>
      </c>
      <c r="H867" t="str">
        <f t="shared" si="13"/>
        <v>KAR</v>
      </c>
    </row>
    <row r="868" spans="1:8" x14ac:dyDescent="0.25">
      <c r="A868" s="50" t="s">
        <v>1745</v>
      </c>
      <c r="B868" s="4" t="s">
        <v>1746</v>
      </c>
      <c r="C868" s="4" t="s">
        <v>75</v>
      </c>
      <c r="D868" s="4" t="s">
        <v>32</v>
      </c>
      <c r="E868" s="50" t="s">
        <v>31</v>
      </c>
      <c r="F868" s="8"/>
      <c r="G868" s="5">
        <v>3</v>
      </c>
      <c r="H868" t="str">
        <f t="shared" si="13"/>
        <v>KAR</v>
      </c>
    </row>
    <row r="869" spans="1:8" x14ac:dyDescent="0.25">
      <c r="A869" s="50" t="s">
        <v>1747</v>
      </c>
      <c r="B869" s="4" t="s">
        <v>1748</v>
      </c>
      <c r="C869" s="4" t="s">
        <v>120</v>
      </c>
      <c r="D869" s="4" t="s">
        <v>32</v>
      </c>
      <c r="E869" s="50" t="s">
        <v>31</v>
      </c>
      <c r="F869" s="8"/>
      <c r="G869" s="5">
        <v>3</v>
      </c>
      <c r="H869" t="str">
        <f t="shared" si="13"/>
        <v>KAR</v>
      </c>
    </row>
    <row r="870" spans="1:8" x14ac:dyDescent="0.25">
      <c r="A870" s="50" t="s">
        <v>1749</v>
      </c>
      <c r="B870" s="4" t="s">
        <v>151</v>
      </c>
      <c r="C870" s="4" t="s">
        <v>30</v>
      </c>
      <c r="D870" s="4" t="s">
        <v>18</v>
      </c>
      <c r="E870" s="50" t="s">
        <v>31</v>
      </c>
      <c r="F870" s="8"/>
      <c r="G870" s="5">
        <v>3</v>
      </c>
      <c r="H870" t="str">
        <f t="shared" si="13"/>
        <v>ST</v>
      </c>
    </row>
    <row r="871" spans="1:8" x14ac:dyDescent="0.25">
      <c r="A871" s="50" t="s">
        <v>1750</v>
      </c>
      <c r="B871" s="4" t="s">
        <v>1751</v>
      </c>
      <c r="C871" s="4" t="s">
        <v>30</v>
      </c>
      <c r="D871" s="4" t="s">
        <v>18</v>
      </c>
      <c r="E871" s="50" t="s">
        <v>31</v>
      </c>
      <c r="F871" s="7">
        <v>3</v>
      </c>
      <c r="G871" s="9"/>
      <c r="H871" t="str">
        <f t="shared" si="13"/>
        <v>ST</v>
      </c>
    </row>
    <row r="872" spans="1:8" x14ac:dyDescent="0.25">
      <c r="A872" s="50" t="s">
        <v>1752</v>
      </c>
      <c r="B872" s="4" t="s">
        <v>1753</v>
      </c>
      <c r="C872" s="4" t="s">
        <v>30</v>
      </c>
      <c r="D872" s="4" t="s">
        <v>18</v>
      </c>
      <c r="E872" s="50" t="s">
        <v>31</v>
      </c>
      <c r="F872" s="8"/>
      <c r="G872" s="5">
        <v>3</v>
      </c>
      <c r="H872" t="str">
        <f t="shared" si="13"/>
        <v>ST</v>
      </c>
    </row>
    <row r="873" spans="1:8" x14ac:dyDescent="0.25">
      <c r="A873" s="50" t="s">
        <v>1754</v>
      </c>
      <c r="B873" s="4" t="s">
        <v>1755</v>
      </c>
      <c r="C873" s="4" t="s">
        <v>30</v>
      </c>
      <c r="D873" s="4" t="s">
        <v>18</v>
      </c>
      <c r="E873" s="50" t="s">
        <v>31</v>
      </c>
      <c r="F873" s="8"/>
      <c r="G873" s="5">
        <v>3</v>
      </c>
      <c r="H873" t="str">
        <f t="shared" si="13"/>
        <v>ST</v>
      </c>
    </row>
    <row r="874" spans="1:8" x14ac:dyDescent="0.25">
      <c r="A874" s="50" t="s">
        <v>1756</v>
      </c>
      <c r="B874" s="4" t="s">
        <v>1757</v>
      </c>
      <c r="C874" s="4" t="s">
        <v>30</v>
      </c>
      <c r="D874" s="4" t="s">
        <v>18</v>
      </c>
      <c r="E874" s="50" t="s">
        <v>31</v>
      </c>
      <c r="F874" s="8"/>
      <c r="G874" s="5">
        <v>3</v>
      </c>
      <c r="H874" t="str">
        <f t="shared" si="13"/>
        <v>ST</v>
      </c>
    </row>
    <row r="875" spans="1:8" x14ac:dyDescent="0.25">
      <c r="A875" s="50" t="s">
        <v>1758</v>
      </c>
      <c r="B875" s="4" t="s">
        <v>1759</v>
      </c>
      <c r="C875" s="4" t="s">
        <v>30</v>
      </c>
      <c r="D875" s="4" t="s">
        <v>18</v>
      </c>
      <c r="E875" s="50" t="s">
        <v>31</v>
      </c>
      <c r="F875" s="8"/>
      <c r="G875" s="5">
        <v>3</v>
      </c>
      <c r="H875" t="str">
        <f t="shared" si="13"/>
        <v>ST</v>
      </c>
    </row>
    <row r="876" spans="1:8" x14ac:dyDescent="0.25">
      <c r="A876" s="50" t="s">
        <v>1760</v>
      </c>
      <c r="B876" s="4" t="s">
        <v>1761</v>
      </c>
      <c r="C876" s="4" t="s">
        <v>30</v>
      </c>
      <c r="D876" s="4" t="s">
        <v>18</v>
      </c>
      <c r="E876" s="50" t="s">
        <v>31</v>
      </c>
      <c r="F876" s="8"/>
      <c r="G876" s="5">
        <v>3</v>
      </c>
      <c r="H876" t="str">
        <f t="shared" si="13"/>
        <v>ST</v>
      </c>
    </row>
    <row r="877" spans="1:8" x14ac:dyDescent="0.25">
      <c r="A877" s="50" t="s">
        <v>1762</v>
      </c>
      <c r="B877" s="4" t="s">
        <v>1763</v>
      </c>
      <c r="C877" s="4" t="s">
        <v>30</v>
      </c>
      <c r="D877" s="4" t="s">
        <v>18</v>
      </c>
      <c r="E877" s="50" t="s">
        <v>31</v>
      </c>
      <c r="F877" s="8"/>
      <c r="G877" s="5">
        <v>3</v>
      </c>
      <c r="H877" t="str">
        <f t="shared" si="13"/>
        <v>ST</v>
      </c>
    </row>
    <row r="878" spans="1:8" x14ac:dyDescent="0.25">
      <c r="A878" s="50" t="s">
        <v>1764</v>
      </c>
      <c r="B878" s="4" t="s">
        <v>1765</v>
      </c>
      <c r="C878" s="4" t="s">
        <v>30</v>
      </c>
      <c r="D878" s="4" t="s">
        <v>18</v>
      </c>
      <c r="E878" s="50" t="s">
        <v>31</v>
      </c>
      <c r="F878" s="8"/>
      <c r="G878" s="5">
        <v>3</v>
      </c>
      <c r="H878" t="str">
        <f t="shared" si="13"/>
        <v>ST</v>
      </c>
    </row>
    <row r="879" spans="1:8" x14ac:dyDescent="0.25">
      <c r="A879" s="50" t="s">
        <v>1766</v>
      </c>
      <c r="B879" s="4" t="s">
        <v>1767</v>
      </c>
      <c r="C879" s="4" t="s">
        <v>30</v>
      </c>
      <c r="D879" s="4" t="s">
        <v>18</v>
      </c>
      <c r="E879" s="50" t="s">
        <v>31</v>
      </c>
      <c r="F879" s="8"/>
      <c r="G879" s="5">
        <v>3</v>
      </c>
      <c r="H879" t="str">
        <f t="shared" si="13"/>
        <v>ST</v>
      </c>
    </row>
    <row r="880" spans="1:8" x14ac:dyDescent="0.25">
      <c r="A880" s="50" t="s">
        <v>1768</v>
      </c>
      <c r="B880" s="4" t="s">
        <v>1769</v>
      </c>
      <c r="C880" s="4" t="s">
        <v>30</v>
      </c>
      <c r="D880" s="4" t="s">
        <v>18</v>
      </c>
      <c r="E880" s="50" t="s">
        <v>31</v>
      </c>
      <c r="F880" s="8"/>
      <c r="G880" s="5">
        <v>3</v>
      </c>
      <c r="H880" t="str">
        <f t="shared" si="13"/>
        <v>ST</v>
      </c>
    </row>
    <row r="881" spans="1:8" x14ac:dyDescent="0.25">
      <c r="A881" s="50" t="s">
        <v>1770</v>
      </c>
      <c r="B881" s="4" t="s">
        <v>1771</v>
      </c>
      <c r="C881" s="4" t="s">
        <v>30</v>
      </c>
      <c r="D881" s="4" t="s">
        <v>18</v>
      </c>
      <c r="E881" s="50" t="s">
        <v>31</v>
      </c>
      <c r="F881" s="8"/>
      <c r="G881" s="5">
        <v>3</v>
      </c>
      <c r="H881" t="str">
        <f t="shared" si="13"/>
        <v>ST</v>
      </c>
    </row>
    <row r="882" spans="1:8" x14ac:dyDescent="0.25">
      <c r="A882" s="50" t="s">
        <v>1772</v>
      </c>
      <c r="B882" s="4" t="s">
        <v>1773</v>
      </c>
      <c r="C882" s="4" t="s">
        <v>30</v>
      </c>
      <c r="D882" s="4" t="s">
        <v>18</v>
      </c>
      <c r="E882" s="50" t="s">
        <v>31</v>
      </c>
      <c r="F882" s="8"/>
      <c r="G882" s="5">
        <v>3</v>
      </c>
      <c r="H882" t="str">
        <f t="shared" si="13"/>
        <v>ST</v>
      </c>
    </row>
    <row r="883" spans="1:8" x14ac:dyDescent="0.25">
      <c r="A883" s="50" t="s">
        <v>1774</v>
      </c>
      <c r="B883" s="4" t="s">
        <v>1775</v>
      </c>
      <c r="C883" s="4" t="s">
        <v>30</v>
      </c>
      <c r="D883" s="4" t="s">
        <v>18</v>
      </c>
      <c r="E883" s="50" t="s">
        <v>31</v>
      </c>
      <c r="F883" s="8"/>
      <c r="G883" s="5">
        <v>3</v>
      </c>
      <c r="H883" t="str">
        <f t="shared" si="13"/>
        <v>ST</v>
      </c>
    </row>
    <row r="884" spans="1:8" x14ac:dyDescent="0.25">
      <c r="A884" s="50" t="s">
        <v>1776</v>
      </c>
      <c r="B884" s="4" t="s">
        <v>1777</v>
      </c>
      <c r="C884" s="4" t="s">
        <v>1778</v>
      </c>
      <c r="D884" s="4" t="s">
        <v>32</v>
      </c>
      <c r="E884" s="50" t="s">
        <v>31</v>
      </c>
      <c r="F884" s="8"/>
      <c r="G884" s="5">
        <v>3</v>
      </c>
      <c r="H884" t="str">
        <f t="shared" si="13"/>
        <v>KAR</v>
      </c>
    </row>
    <row r="885" spans="1:8" x14ac:dyDescent="0.25">
      <c r="A885" s="50" t="s">
        <v>1779</v>
      </c>
      <c r="B885" s="4" t="s">
        <v>1780</v>
      </c>
      <c r="C885" s="4" t="s">
        <v>115</v>
      </c>
      <c r="D885" s="4" t="s">
        <v>32</v>
      </c>
      <c r="E885" s="50" t="s">
        <v>31</v>
      </c>
      <c r="F885" s="8"/>
      <c r="G885" s="5">
        <v>3</v>
      </c>
      <c r="H885" t="str">
        <f t="shared" si="13"/>
        <v>KAR</v>
      </c>
    </row>
    <row r="886" spans="1:8" x14ac:dyDescent="0.25">
      <c r="A886" s="50" t="s">
        <v>1781</v>
      </c>
      <c r="B886" s="4" t="s">
        <v>1782</v>
      </c>
      <c r="C886" s="4" t="s">
        <v>1645</v>
      </c>
      <c r="D886" s="4" t="s">
        <v>41</v>
      </c>
      <c r="E886" s="50" t="s">
        <v>31</v>
      </c>
      <c r="F886" s="8"/>
      <c r="G886" s="5">
        <v>3</v>
      </c>
      <c r="H886" t="str">
        <f t="shared" si="13"/>
        <v>P2</v>
      </c>
    </row>
    <row r="887" spans="1:8" x14ac:dyDescent="0.25">
      <c r="A887" s="50" t="s">
        <v>1783</v>
      </c>
      <c r="B887" s="4" t="s">
        <v>1784</v>
      </c>
      <c r="C887" s="4" t="s">
        <v>278</v>
      </c>
      <c r="D887" s="4" t="s">
        <v>53</v>
      </c>
      <c r="E887" s="50" t="s">
        <v>31</v>
      </c>
      <c r="F887" s="8"/>
      <c r="G887" s="5">
        <v>3</v>
      </c>
      <c r="H887" t="str">
        <f t="shared" si="13"/>
        <v>P4</v>
      </c>
    </row>
    <row r="888" spans="1:8" x14ac:dyDescent="0.25">
      <c r="A888" s="50" t="s">
        <v>1785</v>
      </c>
      <c r="B888" s="4" t="s">
        <v>1786</v>
      </c>
      <c r="C888" s="4" t="s">
        <v>66</v>
      </c>
      <c r="D888" s="4" t="s">
        <v>53</v>
      </c>
      <c r="E888" s="50" t="s">
        <v>31</v>
      </c>
      <c r="F888" s="8"/>
      <c r="G888" s="5">
        <v>3</v>
      </c>
      <c r="H888" t="str">
        <f t="shared" si="13"/>
        <v>P4</v>
      </c>
    </row>
    <row r="889" spans="1:8" x14ac:dyDescent="0.25">
      <c r="A889" s="50" t="s">
        <v>1787</v>
      </c>
      <c r="B889" s="4" t="s">
        <v>1788</v>
      </c>
      <c r="C889" s="4" t="s">
        <v>66</v>
      </c>
      <c r="D889" s="4" t="s">
        <v>53</v>
      </c>
      <c r="E889" s="50" t="s">
        <v>31</v>
      </c>
      <c r="F889" s="8"/>
      <c r="G889" s="5">
        <v>3</v>
      </c>
      <c r="H889" t="str">
        <f t="shared" si="13"/>
        <v>P4</v>
      </c>
    </row>
    <row r="890" spans="1:8" x14ac:dyDescent="0.25">
      <c r="A890" s="50" t="s">
        <v>1789</v>
      </c>
      <c r="B890" s="4" t="s">
        <v>1790</v>
      </c>
      <c r="C890" s="4" t="s">
        <v>120</v>
      </c>
      <c r="D890" s="4" t="s">
        <v>32</v>
      </c>
      <c r="E890" s="50" t="s">
        <v>31</v>
      </c>
      <c r="F890" s="8"/>
      <c r="G890" s="5">
        <v>3</v>
      </c>
      <c r="H890" t="str">
        <f t="shared" si="13"/>
        <v>KAR</v>
      </c>
    </row>
    <row r="891" spans="1:8" x14ac:dyDescent="0.25">
      <c r="A891" s="50" t="s">
        <v>1791</v>
      </c>
      <c r="B891" s="4" t="s">
        <v>1792</v>
      </c>
      <c r="C891" s="4" t="s">
        <v>120</v>
      </c>
      <c r="D891" s="4" t="s">
        <v>32</v>
      </c>
      <c r="E891" s="50" t="s">
        <v>31</v>
      </c>
      <c r="F891" s="8"/>
      <c r="G891" s="5">
        <v>3</v>
      </c>
      <c r="H891" t="str">
        <f t="shared" si="13"/>
        <v>KAR</v>
      </c>
    </row>
    <row r="892" spans="1:8" x14ac:dyDescent="0.25">
      <c r="A892" s="50" t="s">
        <v>1793</v>
      </c>
      <c r="B892" s="4" t="s">
        <v>1794</v>
      </c>
      <c r="C892" s="4" t="s">
        <v>1010</v>
      </c>
      <c r="D892" s="4" t="s">
        <v>32</v>
      </c>
      <c r="E892" s="50" t="s">
        <v>31</v>
      </c>
      <c r="F892" s="8"/>
      <c r="G892" s="5">
        <v>3</v>
      </c>
      <c r="H892" t="str">
        <f t="shared" si="13"/>
        <v>KAR</v>
      </c>
    </row>
    <row r="893" spans="1:8" x14ac:dyDescent="0.25">
      <c r="A893" s="50" t="s">
        <v>1795</v>
      </c>
      <c r="B893" s="4" t="s">
        <v>1796</v>
      </c>
      <c r="C893" s="4" t="s">
        <v>120</v>
      </c>
      <c r="D893" s="4" t="s">
        <v>32</v>
      </c>
      <c r="E893" s="50" t="s">
        <v>31</v>
      </c>
      <c r="F893" s="8"/>
      <c r="G893" s="5">
        <v>3</v>
      </c>
      <c r="H893" t="str">
        <f t="shared" si="13"/>
        <v>KAR</v>
      </c>
    </row>
    <row r="894" spans="1:8" x14ac:dyDescent="0.25">
      <c r="A894" s="50" t="s">
        <v>1797</v>
      </c>
      <c r="B894" s="50" t="s">
        <v>1798</v>
      </c>
      <c r="C894" s="50" t="s">
        <v>78</v>
      </c>
      <c r="D894" s="50" t="s">
        <v>32</v>
      </c>
      <c r="E894" s="50" t="s">
        <v>31</v>
      </c>
      <c r="F894" s="15"/>
      <c r="G894" s="10">
        <v>3</v>
      </c>
      <c r="H894" t="str">
        <f t="shared" si="13"/>
        <v>KAR</v>
      </c>
    </row>
  </sheetData>
  <autoFilter ref="A1:G903" xr:uid="{ACE83A77-7360-4B58-98CF-B38EC29B3B15}"/>
  <sortState xmlns:xlrd2="http://schemas.microsoft.com/office/spreadsheetml/2017/richdata2" ref="A1:F2047">
    <sortCondition ref="B2:B2047"/>
  </sortState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A8E3-A20D-4471-BFB7-06A46417E0F9}">
  <dimension ref="B2:F13"/>
  <sheetViews>
    <sheetView workbookViewId="0">
      <selection activeCell="B16" sqref="B16"/>
    </sheetView>
  </sheetViews>
  <sheetFormatPr defaultRowHeight="15" x14ac:dyDescent="0.25"/>
  <sheetData>
    <row r="2" spans="2:6" x14ac:dyDescent="0.25">
      <c r="B2" s="67" t="s">
        <v>1799</v>
      </c>
      <c r="C2" s="67"/>
      <c r="E2" s="67" t="s">
        <v>1800</v>
      </c>
      <c r="F2" s="67"/>
    </row>
    <row r="3" spans="2:6" x14ac:dyDescent="0.25">
      <c r="B3" s="24" t="s">
        <v>1801</v>
      </c>
      <c r="C3" s="24" t="s">
        <v>1802</v>
      </c>
      <c r="E3" s="24" t="s">
        <v>1801</v>
      </c>
      <c r="F3" s="24" t="s">
        <v>1802</v>
      </c>
    </row>
    <row r="4" spans="2:6" x14ac:dyDescent="0.25">
      <c r="B4" s="24">
        <v>1</v>
      </c>
      <c r="C4" s="24">
        <v>1</v>
      </c>
      <c r="E4" s="24">
        <v>1</v>
      </c>
      <c r="F4" s="24">
        <v>1</v>
      </c>
    </row>
    <row r="5" spans="2:6" x14ac:dyDescent="0.25">
      <c r="B5" s="24">
        <v>2</v>
      </c>
      <c r="C5" s="24">
        <v>1</v>
      </c>
      <c r="E5" s="24">
        <v>2</v>
      </c>
      <c r="F5" s="24">
        <v>1</v>
      </c>
    </row>
    <row r="6" spans="2:6" x14ac:dyDescent="0.25">
      <c r="B6" s="24">
        <v>3</v>
      </c>
      <c r="C6" s="24">
        <v>2</v>
      </c>
      <c r="E6" s="24">
        <v>3</v>
      </c>
      <c r="F6" s="24">
        <v>1</v>
      </c>
    </row>
    <row r="7" spans="2:6" x14ac:dyDescent="0.25">
      <c r="B7" s="24">
        <v>4</v>
      </c>
      <c r="C7" s="24">
        <v>2</v>
      </c>
      <c r="E7" s="24">
        <v>4</v>
      </c>
      <c r="F7" s="24">
        <v>2</v>
      </c>
    </row>
    <row r="8" spans="2:6" x14ac:dyDescent="0.25">
      <c r="B8" s="24">
        <v>5</v>
      </c>
      <c r="C8" s="24">
        <v>3</v>
      </c>
      <c r="E8" s="24">
        <v>5</v>
      </c>
      <c r="F8" s="24">
        <v>2</v>
      </c>
    </row>
    <row r="9" spans="2:6" x14ac:dyDescent="0.25">
      <c r="B9" s="24">
        <v>6</v>
      </c>
      <c r="C9" s="24">
        <v>3</v>
      </c>
      <c r="E9" s="24">
        <v>6</v>
      </c>
      <c r="F9" s="24">
        <v>2</v>
      </c>
    </row>
    <row r="10" spans="2:6" x14ac:dyDescent="0.25">
      <c r="B10" s="24">
        <v>7</v>
      </c>
      <c r="C10" s="24">
        <v>4</v>
      </c>
      <c r="E10" s="24">
        <v>7</v>
      </c>
      <c r="F10" s="24">
        <v>3</v>
      </c>
    </row>
    <row r="11" spans="2:6" x14ac:dyDescent="0.25">
      <c r="B11" s="24">
        <v>8</v>
      </c>
      <c r="C11" s="24">
        <v>4</v>
      </c>
      <c r="E11" s="24">
        <v>8</v>
      </c>
      <c r="F11" s="24">
        <v>3</v>
      </c>
    </row>
    <row r="12" spans="2:6" x14ac:dyDescent="0.25">
      <c r="B12" s="24">
        <v>9</v>
      </c>
      <c r="C12" s="24">
        <v>5</v>
      </c>
      <c r="E12" s="24">
        <v>9</v>
      </c>
      <c r="F12" s="24">
        <v>3</v>
      </c>
    </row>
    <row r="13" spans="2:6" x14ac:dyDescent="0.25">
      <c r="B13" s="24">
        <v>10</v>
      </c>
      <c r="C13" s="24">
        <v>5</v>
      </c>
      <c r="E13" s="24">
        <v>10</v>
      </c>
      <c r="F13" s="24">
        <v>4</v>
      </c>
    </row>
  </sheetData>
  <mergeCells count="2">
    <mergeCell ref="B2:C2"/>
    <mergeCell ref="E2:F2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CD49310D99D41B38C4A9CDD35A58B" ma:contentTypeVersion="15" ma:contentTypeDescription="Create a new document." ma:contentTypeScope="" ma:versionID="dcef473f34152a081f36702b0018b62d">
  <xsd:schema xmlns:xsd="http://www.w3.org/2001/XMLSchema" xmlns:xs="http://www.w3.org/2001/XMLSchema" xmlns:p="http://schemas.microsoft.com/office/2006/metadata/properties" xmlns:ns2="6e8dedd7-9efa-4f37-9ce6-1bd715fd6434" xmlns:ns3="ffe7b875-dc52-4c5a-8a0c-ee75ce4650eb" targetNamespace="http://schemas.microsoft.com/office/2006/metadata/properties" ma:root="true" ma:fieldsID="e064d68e987a5ba26cebd105bab5635b" ns2:_="" ns3:_="">
    <xsd:import namespace="6e8dedd7-9efa-4f37-9ce6-1bd715fd6434"/>
    <xsd:import namespace="ffe7b875-dc52-4c5a-8a0c-ee75ce4650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dedd7-9efa-4f37-9ce6-1bd715fd6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f51148-d4f0-467b-8af6-adc5aad148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7b875-dc52-4c5a-8a0c-ee75ce4650e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26ccb6-710d-4efe-b124-5bb6291e8dce}" ma:internalName="TaxCatchAll" ma:showField="CatchAllData" ma:web="ffe7b875-dc52-4c5a-8a0c-ee75ce4650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e7b875-dc52-4c5a-8a0c-ee75ce4650eb">
      <UserInfo>
        <DisplayName>Emilia Steffansson</DisplayName>
        <AccountId>125</AccountId>
        <AccountType/>
      </UserInfo>
    </SharedWithUsers>
    <lcf76f155ced4ddcb4097134ff3c332f xmlns="6e8dedd7-9efa-4f37-9ce6-1bd715fd6434">
      <Terms xmlns="http://schemas.microsoft.com/office/infopath/2007/PartnerControls"/>
    </lcf76f155ced4ddcb4097134ff3c332f>
    <TaxCatchAll xmlns="ffe7b875-dc52-4c5a-8a0c-ee75ce4650eb" xsi:nil="true"/>
  </documentManagement>
</p:properties>
</file>

<file path=customXml/item4.xml><?xml version="1.0" encoding="utf-8"?>
<Application xmlns="http://www.sap.com/cof/excel/application">
  <Version>2</Version>
  <Revision>2.8.900.96586</Revision>
</Application>
</file>

<file path=customXml/itemProps1.xml><?xml version="1.0" encoding="utf-8"?>
<ds:datastoreItem xmlns:ds="http://schemas.openxmlformats.org/officeDocument/2006/customXml" ds:itemID="{E541EB65-96DF-4875-B48C-5C5BA69A73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9BCCC-EADA-46D3-B8CA-25C6C007E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8dedd7-9efa-4f37-9ce6-1bd715fd6434"/>
    <ds:schemaRef ds:uri="ffe7b875-dc52-4c5a-8a0c-ee75ce4650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5E31BA-3663-4743-9934-AF8B7B94A343}">
  <ds:schemaRefs>
    <ds:schemaRef ds:uri="http://schemas.microsoft.com/office/2006/metadata/properties"/>
    <ds:schemaRef ds:uri="http://schemas.microsoft.com/office/infopath/2007/PartnerControls"/>
    <ds:schemaRef ds:uri="ffe7b875-dc52-4c5a-8a0c-ee75ce4650eb"/>
    <ds:schemaRef ds:uri="6e8dedd7-9efa-4f37-9ce6-1bd715fd6434"/>
  </ds:schemaRefs>
</ds:datastoreItem>
</file>

<file path=customXml/itemProps4.xml><?xml version="1.0" encoding="utf-8"?>
<ds:datastoreItem xmlns:ds="http://schemas.openxmlformats.org/officeDocument/2006/customXml" ds:itemID="{EB2F835A-A771-4600-96FD-9B157862688E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Mall</vt:lpstr>
      <vt:lpstr>Artiklar</vt:lpstr>
      <vt:lpstr>Förhållanden</vt:lpstr>
      <vt:lpstr>SAPCrosstab1</vt:lpstr>
    </vt:vector>
  </TitlesOfParts>
  <Manager/>
  <Company>Arla Foods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Mall för ersättningsartiklar</dc:title>
  <dc:subject/>
  <dc:creator>ARMABE8</dc:creator>
  <cp:keywords/>
  <dc:description/>
  <cp:lastModifiedBy>Mollie Sjöberg</cp:lastModifiedBy>
  <cp:revision/>
  <dcterms:created xsi:type="dcterms:W3CDTF">2012-05-28T09:11:10Z</dcterms:created>
  <dcterms:modified xsi:type="dcterms:W3CDTF">2022-05-10T12:50:18Z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0x0101009F6CD49310D99D41B38C4A9CDD35A58B</vt:lpwstr>
  </property>
  <property fmtid="{D5CDD505-2E9C-101B-9397-08002B2CF9AE}" pid="3" name="TaxKeyword">
    <vt:lpwstr/>
  </property>
  <property fmtid="{D5CDD505-2E9C-101B-9397-08002B2CF9AE}" pid="4" name="SpbOrganisation">
    <vt:lpwstr/>
  </property>
  <property fmtid="{D5CDD505-2E9C-101B-9397-08002B2CF9AE}" pid="5" name="Order">
    <vt:r8>108100</vt:r8>
  </property>
  <property fmtid="{D5CDD505-2E9C-101B-9397-08002B2CF9AE}" pid="6" name="CustomUiType">
    <vt:lpwstr>2</vt:lpwstr>
  </property>
  <property fmtid="{D5CDD505-2E9C-101B-9397-08002B2CF9AE}" pid="7" name="CofWorkbookId">
    <vt:lpwstr>1a8f951d-d5eb-4b62-a7c7-cde70b8649b1</vt:lpwstr>
  </property>
</Properties>
</file>